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bookViews>
    <workbookView xWindow="0" yWindow="1080" windowWidth="21720" windowHeight="24740" tabRatio="500"/>
  </bookViews>
  <sheets>
    <sheet name="www.caminoist.orgstfranciswaylo" sheetId="1" r:id="rId1"/>
    <sheet name="Distances" sheetId="2" r:id="rId2"/>
    <sheet name="Mail Merge Logs" sheetId="3" r:id="rId3"/>
    <sheet name="Mail Merge" sheetId="4" r:id="rId4"/>
  </sheet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E2" i="2" l="1"/>
  <c r="E3" i="2"/>
  <c r="E4" i="2"/>
  <c r="E5" i="2"/>
  <c r="E6" i="2"/>
  <c r="E7" i="2"/>
  <c r="E8" i="2"/>
  <c r="E9" i="2"/>
  <c r="E10" i="2"/>
  <c r="E11" i="2"/>
  <c r="E12" i="2"/>
  <c r="E13" i="2"/>
  <c r="E14" i="2"/>
  <c r="E15" i="2"/>
  <c r="E16" i="2"/>
  <c r="E17" i="2"/>
  <c r="E18" i="2"/>
  <c r="E19" i="2"/>
  <c r="E20" i="2"/>
  <c r="E21" i="2"/>
  <c r="E22" i="2"/>
  <c r="E23" i="2"/>
  <c r="E24" i="2"/>
  <c r="E25" i="2"/>
  <c r="E26" i="2"/>
  <c r="E27" i="2"/>
  <c r="E28" i="2"/>
  <c r="E29" i="2"/>
  <c r="E30"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B150" i="1"/>
  <c r="C149" i="1"/>
  <c r="C146" i="1"/>
  <c r="B144" i="1"/>
  <c r="C142" i="1"/>
  <c r="C143" i="1"/>
  <c r="B135" i="1"/>
  <c r="C133" i="1"/>
  <c r="B129" i="1"/>
  <c r="C128" i="1"/>
  <c r="B120" i="1"/>
  <c r="C118" i="1"/>
  <c r="B101" i="1"/>
  <c r="C97" i="1"/>
  <c r="B79" i="1"/>
  <c r="C74" i="1"/>
  <c r="C75" i="1"/>
  <c r="C76" i="1"/>
  <c r="C77" i="1"/>
  <c r="C57" i="1"/>
  <c r="B51" i="1"/>
  <c r="C49" i="1"/>
  <c r="C50" i="1"/>
  <c r="C40" i="1"/>
  <c r="C41" i="1"/>
  <c r="C43" i="1"/>
  <c r="C44" i="1"/>
  <c r="D23" i="1"/>
  <c r="D22" i="1"/>
  <c r="B22" i="1"/>
  <c r="C21" i="1"/>
  <c r="C9" i="1"/>
  <c r="B10" i="1"/>
  <c r="C10" i="1"/>
  <c r="C11" i="1"/>
  <c r="B6" i="1"/>
  <c r="C5" i="1"/>
</calcChain>
</file>

<file path=xl/sharedStrings.xml><?xml version="1.0" encoding="utf-8"?>
<sst xmlns="http://schemas.openxmlformats.org/spreadsheetml/2006/main" count="2927" uniqueCount="1063">
  <si>
    <t>Stage</t>
  </si>
  <si>
    <t>Distance in table</t>
  </si>
  <si>
    <t>Distance in chapter</t>
  </si>
  <si>
    <t>Actual new</t>
  </si>
  <si>
    <t>Cumulative</t>
  </si>
  <si>
    <t>Descending Distance</t>
  </si>
  <si>
    <t>1. Firenze to Pontassieve</t>
  </si>
  <si>
    <t>Date</t>
  </si>
  <si>
    <t>Town</t>
  </si>
  <si>
    <t>Event Log</t>
  </si>
  <si>
    <t>2. Pontassieve to Consuma</t>
  </si>
  <si>
    <t>km to</t>
  </si>
  <si>
    <t>km to Rome</t>
  </si>
  <si>
    <t>3. Consuma to Stia</t>
  </si>
  <si>
    <t>4. Stia to Camaldoli</t>
  </si>
  <si>
    <t>This sheet will capture the program logs. Please do not edit or rename this sheet.</t>
  </si>
  <si>
    <t>5. Camaldoli to BP</t>
  </si>
  <si>
    <t>6. BP to La Verna</t>
  </si>
  <si>
    <t>7. LV to PSS</t>
  </si>
  <si>
    <t>8. PSS to Sansepolcro</t>
  </si>
  <si>
    <t>9. Sansepolcro to Citerna</t>
  </si>
  <si>
    <t>Name and Address</t>
  </si>
  <si>
    <t>Address</t>
  </si>
  <si>
    <t>Phone</t>
  </si>
  <si>
    <t>Email</t>
  </si>
  <si>
    <t>Price (Single/Double)</t>
  </si>
  <si>
    <t>10. Citerna to CdC</t>
  </si>
  <si>
    <t>11 CdC to Pietralunga</t>
  </si>
  <si>
    <t>Florence</t>
  </si>
  <si>
    <t>12. Pietralunga to Gubbio</t>
  </si>
  <si>
    <t>13. Gubbio to Biscina</t>
  </si>
  <si>
    <t>14.Biscina to Valfabbrica</t>
  </si>
  <si>
    <t>15. Valfb to Assisi</t>
  </si>
  <si>
    <t>16 Assisi to Spello easy</t>
  </si>
  <si>
    <t>16a Assisi to Spell diff</t>
  </si>
  <si>
    <t>17. Spello to Trevi</t>
  </si>
  <si>
    <t>18. Trevi to Spoleto</t>
  </si>
  <si>
    <t>19. Spoleto to Ceselli</t>
  </si>
  <si>
    <t>20. Ceselli to Arrone</t>
  </si>
  <si>
    <t>21. Arrone to Piediluco</t>
  </si>
  <si>
    <t>22. Piediluco to PB</t>
  </si>
  <si>
    <t>23. PB to Rieti</t>
  </si>
  <si>
    <t>Hotel Eden</t>
  </si>
  <si>
    <t>24. Rieti to Poggio SL</t>
  </si>
  <si>
    <t>Via Nazionale 55</t>
  </si>
  <si>
    <t>055 483722</t>
  </si>
  <si>
    <t>info@hoteleden.firenze.it</t>
  </si>
  <si>
    <t>From €50-70 for single depending on season</t>
  </si>
  <si>
    <t>Hotel Accademia</t>
  </si>
  <si>
    <t>Via Faenza 7</t>
  </si>
  <si>
    <t>055 293451</t>
  </si>
  <si>
    <t>info@hotelaccademiafirenze.com</t>
  </si>
  <si>
    <t>€50/55</t>
  </si>
  <si>
    <t>7 Santi Hostel</t>
  </si>
  <si>
    <t>Viale dei Mille 11</t>
  </si>
  <si>
    <t>055 5048452</t>
  </si>
  <si>
    <t>info@7santi.com</t>
  </si>
  <si>
    <t>from €19</t>
  </si>
  <si>
    <t>25 PSL to Ponticelli</t>
  </si>
  <si>
    <t>26 Ponticelli to Monterotondo</t>
  </si>
  <si>
    <t>27 Monter to Monte Sacro</t>
  </si>
  <si>
    <t>28 Monte Sacro to Vaticano</t>
  </si>
  <si>
    <t>Ostello Villa Camerata</t>
  </si>
  <si>
    <t>Viale Augusto Righi 4</t>
  </si>
  <si>
    <t>055 601451</t>
  </si>
  <si>
    <t>Online booking at www.ostellofirenze.it</t>
  </si>
  <si>
    <t>€15 plus
€2 membership, breakfast available</t>
  </si>
  <si>
    <t>Pontassieve</t>
  </si>
  <si>
    <t>Mail Merge template and Log sheet created</t>
  </si>
  <si>
    <t>Trigger created for scheduling emails</t>
  </si>
  <si>
    <t>[Success] Row #2 email sent to info@hoteleden.firenze.it (Quota left: 49)</t>
  </si>
  <si>
    <t>[Success] Row #3 email sent to info@hotelaccademiafirenze.com (Quota left: 48)</t>
  </si>
  <si>
    <t>[Success] Row #4 email sent to Firenze@aighostel.it (Quota left: 47)</t>
  </si>
  <si>
    <t>[Success] Row #5 email sent to info@7santi.com (Quota left: 46)</t>
  </si>
  <si>
    <t>[Success] Row #6 email sent to info@toscanidasempre.it (Quota left: 45)</t>
  </si>
  <si>
    <t>[Success] Row #7 email sent to info@ivillini.it (Quota left: 44)</t>
  </si>
  <si>
    <t>[Success] Row #8 email sent to info@leonardosrooms.it (Quota left: 43)</t>
  </si>
  <si>
    <t>Toscani da Sempre</t>
  </si>
  <si>
    <t>[Success] Row #9 email sent to info@hotelmiramonti-ar.it (Quota left: 42)</t>
  </si>
  <si>
    <t>[Success] Row #10 email sent to irina.consuma@yahoo.it (Quota left: 41)</t>
  </si>
  <si>
    <t>Via Fratelli Monzecchi 13/15</t>
  </si>
  <si>
    <t>[Success] Row #11 email sent to info@albergofalterona.it (Quota left: 40)</t>
  </si>
  <si>
    <t>[Success] Row #12 email sent to laforestahotel@gmail.com (Quota left: 39)</t>
  </si>
  <si>
    <t>[Success] Row #13 email sent to info@parrocchiastia.com (Quota left: 38)</t>
  </si>
  <si>
    <t>[Success] Row #14 email sent to foresteria@camaldoli.it (Quota left: 37)</t>
  </si>
  <si>
    <t>558 392952</t>
  </si>
  <si>
    <t>info@toscanidasempre.it</t>
  </si>
  <si>
    <t>€50/70</t>
  </si>
  <si>
    <t>Albergo I Villini B&amp;B</t>
  </si>
  <si>
    <t>[Success] Row #15 email sent to locanda@itrebaroni.it (Quota left: 36)</t>
  </si>
  <si>
    <t>Viale Armando Diaz 28</t>
  </si>
  <si>
    <t>055 8368140</t>
  </si>
  <si>
    <t>info@ivillini.it</t>
  </si>
  <si>
    <t>From €40/48</t>
  </si>
  <si>
    <t>[Success] Row #17 email sent to Casanova@rifugionelcasentino.it (Quota left: 35)</t>
  </si>
  <si>
    <t>[Success] Row #18 email sent to info@albergolaforesta.eu (Quota left: 34)</t>
  </si>
  <si>
    <t>Leonardo’s Rooms</t>
  </si>
  <si>
    <t>[Success] Row #19 email sent to hotelgiardino@virgilio.it (Quota left: 33)</t>
  </si>
  <si>
    <t>Via Piave 7</t>
  </si>
  <si>
    <t>360 923824</t>
  </si>
  <si>
    <t>info@leonardosrooms.it</t>
  </si>
  <si>
    <t>€45/60. Triple €70, quattro €80</t>
  </si>
  <si>
    <t>[Success] Row #20 email sent to info@santicchio.org (Quota left: 32)</t>
  </si>
  <si>
    <t>Ferrano</t>
  </si>
  <si>
    <t>[Success] Row #21 email sent to ilberto.gabelli@gmail.com (Quota left: 31)</t>
  </si>
  <si>
    <t>[Success] Row #22 email sent to info@albergo-letizia.it (Quota left: 30)</t>
  </si>
  <si>
    <t>[Success] Row #23 email sent to santuarioverna@gmail.com (Quota left: 29)</t>
  </si>
  <si>
    <t>[Success] Row #24 email sent to santuarioverna@gmail.com (Quota left: 28)</t>
  </si>
  <si>
    <t>[Success] Row #25 email sent to info@ilcastellare.eu (Quota left: 27)</t>
  </si>
  <si>
    <t>[Success] Row #26 email sent to info@hotelsantostefanoarezzo.it (Quota left: 26)</t>
  </si>
  <si>
    <t>[Success] Row #27 email sent to info@hotel-euro.it (Quota left: 25)</t>
  </si>
  <si>
    <t>[Success] Row #29 email sent to info@lacivetta.it (Quota left: 24)</t>
  </si>
  <si>
    <t>Santa Maria di Ferrano</t>
  </si>
  <si>
    <t>Località Ferrano Colle, 68</t>
  </si>
  <si>
    <t>338 6901122</t>
  </si>
  <si>
    <t>santamariaferrano@gmail.com</t>
  </si>
  <si>
    <t>[Success] Row #32 email sent to dfr.ricci@gmail.com, info@accoglienzafrancescana.com (Quota left: 22)</t>
  </si>
  <si>
    <t>€15 per person or €20 with linens. Thomas Muller, sculptor and artist, generously welcomes pilgrims. By reservation only.</t>
  </si>
  <si>
    <t>Consuma</t>
  </si>
  <si>
    <t>[Success] Row #33 email sent to info@albergofiorentino.com (Quota left: 21)</t>
  </si>
  <si>
    <t>[Success] Row #34 email sent to info@relaisoroscopo.com (Quota left: 20)</t>
  </si>
  <si>
    <t>[Success] Row #35 email sent to info@santamariadeiservi.it (Quota left: 19)</t>
  </si>
  <si>
    <t>[Success] Row #36 email sent to info@osbciterna.com (Quota left: 18)</t>
  </si>
  <si>
    <t>[Success] Row #37 email sent to bbtao.citerna@gmail.com (Quota left: 17)</t>
  </si>
  <si>
    <t>[Success] Row #38 email sent to info@poggiodivillafano.it (Quota left: 16)</t>
  </si>
  <si>
    <t>[Success] Row #39 email sent to info@agriturismodraghi.it  (Quota left: 15)</t>
  </si>
  <si>
    <t>[Success] Row #40 email sent to info@agriturismoleburgne.it (Quota left: 14)</t>
  </si>
  <si>
    <t>[Success] Row #41 email sent to umbria@hotelumbria.net (Quota left: 13)</t>
  </si>
  <si>
    <t>[Success] Row #42 email sent to info@hoteltiferno.it (Quota left: 12)</t>
  </si>
  <si>
    <t>[Success] Row #43 email sent to info@anticacanonica.it (Quota left: 11)</t>
  </si>
  <si>
    <t>[Success] Row #44 email sent to clarissesantacecilia@alice.it (Quota left: 10)</t>
  </si>
  <si>
    <t>[Info] Sent 40 emails in this batch</t>
  </si>
  <si>
    <t>[Success] Row #45 email sent to chepasso.camminodipace@gmail.com (Quota left: 49)</t>
  </si>
  <si>
    <t>[Success] Row #46 email sent to pievedesaddi@gmail.com (Quota left: 48)</t>
  </si>
  <si>
    <t>Bar Alimentari Ristorante Carletti</t>
  </si>
  <si>
    <t>[Success] Row #48 email sent to info@hotel-tinca.com (Quota left: 47)</t>
  </si>
  <si>
    <t>Via Casentinese 331</t>
  </si>
  <si>
    <t>346 7916151</t>
  </si>
  <si>
    <t>irina.consuma@yahoo.it</t>
  </si>
  <si>
    <t>€40/70 includes breakfast. Dinner available at restaurant. Baggage transport to Stia available €20. Irina speaks English and will greet you warmly.</t>
  </si>
  <si>
    <t>[Success] Row #49 email sent to luca.cencetti@hotmail.com (Quota left: 46)</t>
  </si>
  <si>
    <t>[Success] Row #50 email sent to piccolaccoglienzagubbio@gmail.com (Quota left: 45)</t>
  </si>
  <si>
    <t>[Success] Row #51 email sent to stefanobocciolesi@libero.it, f.panfili@tin.it (Quota left: 43)</t>
  </si>
  <si>
    <t>[Success] Row #52 email sent to biblioteca.steuco@libero.it (Quota left: 42)</t>
  </si>
  <si>
    <t>[Success] Row #53 email sent to maestrepiefgubbio@virgilio.it (Quota left: 41)</t>
  </si>
  <si>
    <t>[Success] Row #55 email sent to ofmconvgubbio@libero.it (Quota left: 40)</t>
  </si>
  <si>
    <t>[Success] Row #57 email sent to pictestn1@gmail.com (Quota left: 39)</t>
  </si>
  <si>
    <t>[Success] Row #58 email sent to padregiustino@santagostino.net (Quota left: 38)</t>
  </si>
  <si>
    <t>Hotel Miramonti</t>
  </si>
  <si>
    <t>1km beyond the town, just past, the top of the pass and 200m from tomorrow’s track</t>
  </si>
  <si>
    <t>0558 306566</t>
  </si>
  <si>
    <t>info@hotelmiramonti-ar.com</t>
  </si>
  <si>
    <t>€45/65 pilgrim price with guidebook. Breakfast included. Dinner and sack lunch available.</t>
  </si>
  <si>
    <t>[Success] Row #59 email sent to oratoriodigubbio@libero.it (Quota left: 37)</t>
  </si>
  <si>
    <t>Stia</t>
  </si>
  <si>
    <t>[Success] Row #60 email sent to info@grottadellangelo.it (Quota left: 36)</t>
  </si>
  <si>
    <t>[Success] Row #61 email sent to info@rosatihotels.com (Quota left: 35)</t>
  </si>
  <si>
    <t>[Success] Row #62 email sent to info@residenzaviadante.it (Quota left: 34)</t>
  </si>
  <si>
    <t>[Success] Row #63 email sent to info@residenzadiviapiccardi.it (Quota left: 33)</t>
  </si>
  <si>
    <t>[Success] Row #64 email sent to info@hotelgattapone.net (Quota left: 32)</t>
  </si>
  <si>
    <t>[Success] Row #65 email sent to pontediriocchio@libero.it (Quota left: 31)</t>
  </si>
  <si>
    <t>[Success] Row #66 email sent to agriturismo@valdichiascio.net (Quota left: 30)</t>
  </si>
  <si>
    <t>Albergo Falterona</t>
  </si>
  <si>
    <t>Piazza Bernado Tanucci 85</t>
  </si>
  <si>
    <t>[Success] Row #67 email sent to stefanogiombini63@gmail.com (Quota left: 29)</t>
  </si>
  <si>
    <t>0575 583545</t>
  </si>
  <si>
    <t>info@albergofalterona.it</t>
  </si>
  <si>
    <t>From €49/69</t>
  </si>
  <si>
    <t>[Success] Row #68 email sent to info@biscina.it (Quota left: 28)</t>
  </si>
  <si>
    <t>Domus Pacis hostel of Santa Maria Asunta church</t>
  </si>
  <si>
    <t>[Success] Row #69 email sent to info@camerevillaverde.it (Quota left: 27)</t>
  </si>
  <si>
    <t>[Success] Row #70 email sent to info@ostellofrancescano.com (Quota left: 26)</t>
  </si>
  <si>
    <t>[Success] Row #71 email sent to valfabbrica@diocesiassisi.it (Quota left: 25)</t>
  </si>
  <si>
    <t>0575 583722</t>
  </si>
  <si>
    <t>info@parrocchiastia.com</t>
  </si>
  <si>
    <t>[Success] Row #72 email sent to suipassidifrancesco@tiscali.it (Quota left: 24)</t>
  </si>
  <si>
    <t>[Success] Row #73 email sent to segreteria@confraternitadisanjacopo.it (Quota left: 23)</t>
  </si>
  <si>
    <t>[Success] Row #74 email sent to info@hotelminervaassisi.com (Quota left: 22)</t>
  </si>
  <si>
    <t>[Success] Row #75 email sent to info@hotelpostaassisi.it (Quota left: 21)</t>
  </si>
  <si>
    <t>Accommodation Name</t>
  </si>
  <si>
    <t>Fattoria La Foresta</t>
  </si>
  <si>
    <t>Via Roma 27</t>
  </si>
  <si>
    <t>[Success] Row #76 email sent to info@camerecarli.it (Quota left: 20)</t>
  </si>
  <si>
    <t>0575 582032</t>
  </si>
  <si>
    <t>laforestahotel@gmail.com</t>
  </si>
  <si>
    <t>April to October, €45/70, breakfast included</t>
  </si>
  <si>
    <t>Camaldoli Village</t>
  </si>
  <si>
    <t>[Success] Row #77 email sent to info@assisihostel.com (Quota left: 19)</t>
  </si>
  <si>
    <t>[Success] Row #78 email sent to info@fontemaggio.it (Quota left: 18)</t>
  </si>
  <si>
    <t>[Success] Row #79 email sent to info@brigolante.com (Quota left: 17)</t>
  </si>
  <si>
    <t>La Foresteria guesthouse of the Monastero Camaldoli</t>
  </si>
  <si>
    <t>Loc Camaldoli 14</t>
  </si>
  <si>
    <t>0575 556013</t>
  </si>
  <si>
    <t>[Success] Row #81 email sent to agostinianespello@alice.it (Quota left: 16)</t>
  </si>
  <si>
    <t>foresteria@camaldoli.it</t>
  </si>
  <si>
    <t>Email Address</t>
  </si>
  <si>
    <t>[Success] Row #82 email sent to info@inurbe.it (Quota left: 15)</t>
  </si>
  <si>
    <t xml:space="preserve">€35, with breakfast €40. 154 beds in simple rooms and a large dining hall that seats 250. Only by reservation. </t>
  </si>
  <si>
    <t>Locanda dei Baroni</t>
  </si>
  <si>
    <t>Via Camaldoli 5</t>
  </si>
  <si>
    <t>0575 556015</t>
  </si>
  <si>
    <t>locanda@itrebaroni.it</t>
  </si>
  <si>
    <t>[Success] Row #83 email sent to info@albergoilportonaccio.it (Quota left: 14)</t>
  </si>
  <si>
    <t>€50/65 includes breakfast. with €19 half board available</t>
  </si>
  <si>
    <t>Albergo Ristorante Camaldoli</t>
  </si>
  <si>
    <t>[Success] Row #85 email sent to bebfratellosole@libero.it (Quota left: 13)</t>
  </si>
  <si>
    <t>Price and Notes</t>
  </si>
  <si>
    <t>File Attachments</t>
  </si>
  <si>
    <t>Scheduled Date</t>
  </si>
  <si>
    <t>[Success] Row #86 email sent to info@lemura.net (Quota left: 12)</t>
  </si>
  <si>
    <t>[Success] Row #87 email sent to info@ostellodifoligno.it (Quota left: 11)</t>
  </si>
  <si>
    <t>0575 556019</t>
  </si>
  <si>
    <t>€50, including breakfast) with its bakery, restaurant and tobacco store</t>
  </si>
  <si>
    <t>Badia Prataglia</t>
  </si>
  <si>
    <t>[Success] Row #89 email sent to info@conventosanbartolomeo.it (Quota left: 10)</t>
  </si>
  <si>
    <t>[Success] Row #90 email sent to ufficiocomunicazioni@assisiofm.it (Quota left: 9)</t>
  </si>
  <si>
    <t>[Success] Row #91 email sent to santachiara.ccn@gmail.com (Quota left: 8)</t>
  </si>
  <si>
    <t>Mail Merge Status</t>
  </si>
  <si>
    <t>First Name</t>
  </si>
  <si>
    <t>Last Name</t>
  </si>
  <si>
    <t>[Success] Row #93 email sent to residences.emiliano@libero.it (Quota left: 7)</t>
  </si>
  <si>
    <t>[Info] Sent 43 emails in this batch</t>
  </si>
  <si>
    <t>[Success] Row #95 email sent to info@hotelallarocca.it (Quota left: 49)</t>
  </si>
  <si>
    <t>[Success] Row #96 email sent to europa@hotelspoleto.it (Quota left: 48)</t>
  </si>
  <si>
    <t>Ostello Casanova Casentino</t>
  </si>
  <si>
    <t>[Success] Row #97 email sent to info@hotelauroraspoleto.it (Quota left: 47)</t>
  </si>
  <si>
    <t>Right on the path 700m above town</t>
  </si>
  <si>
    <t>0575 559897</t>
  </si>
  <si>
    <t>Casanova@rifugionelcasentino.it</t>
  </si>
  <si>
    <t>from €35, includes breakfast. While mostly for groups it is the town’s most economical option.</t>
  </si>
  <si>
    <t>Pensione La Foresta</t>
  </si>
  <si>
    <t>Via Nazionale 13</t>
  </si>
  <si>
    <t>0575 559009</t>
  </si>
  <si>
    <t>info@albergolaforesta.eu</t>
  </si>
  <si>
    <t>[Success] Row #98 email sent to suore@bambingesu.org (Quota left: 46)</t>
  </si>
  <si>
    <t>Pensione Giardino</t>
  </si>
  <si>
    <t>Via Nazionale 15</t>
  </si>
  <si>
    <t>0575 559016</t>
  </si>
  <si>
    <t>hotelgiardino@virgilio.it</t>
  </si>
  <si>
    <t>Special pilgrim prices of €40/55 includes breakfast.</t>
  </si>
  <si>
    <t>[Success] Row #99 email sent to info@sanponziano.it (Quota left: 45)</t>
  </si>
  <si>
    <t>Santicchio</t>
  </si>
  <si>
    <t>[Success] Row #100 email sent to info@villaredenta.com (Quota left: 44)</t>
  </si>
  <si>
    <t>[Success] Row #101 email sent to info@villamassaccesi.it (Quota left: 43)</t>
  </si>
  <si>
    <t>[Success] Row #102 email sent to info@ristorantedeipini.it (Quota left: 42)</t>
  </si>
  <si>
    <t>€50/60</t>
  </si>
  <si>
    <t>[Success] Row #103 email sent to pastoralegiovanile@spoletonorcia.it (Quota left: 41)</t>
  </si>
  <si>
    <t>[Success] Row #104 email sent to spoletocap@virgilio.it (Quota left: 40)</t>
  </si>
  <si>
    <t>[Success] Row #105 email sent to casavacanzeruscello@gmail.com (Quota left: 39)</t>
  </si>
  <si>
    <t>[Success] Row #108 email sent to abbazia@sanpietroinvalle.com (Quota left: 38)</t>
  </si>
  <si>
    <t>[Success] Row #110 email sent to info@loggiasulnera.com (Quota left: 37)</t>
  </si>
  <si>
    <t>[Success] Row #111 email sent to info@residencefiocchi.com (Quota left: 36)</t>
  </si>
  <si>
    <t>Retreat House Santicchio</t>
  </si>
  <si>
    <t>[Success] Row #112 email sent to info@ilcasolaredellacascata.com (Quota left: 35)</t>
  </si>
  <si>
    <t>[Success] Row #113 email sent to info@hotelvelino.com (Quota left: 34)</t>
  </si>
  <si>
    <t>[Success] Row #114 email sent to info@miralagohotel.net (Quota left: 33)</t>
  </si>
  <si>
    <t>[Success] Row #115 email sent to riccardobartolucci@tiscali.it (Quota left: 32)</t>
  </si>
  <si>
    <t>[Success] Row #116 email sent to p.smariadelcolle-piediluco@diocesitna.it (Quota left: 31)</t>
  </si>
  <si>
    <t>Loc. Casa Santicchio, 15</t>
  </si>
  <si>
    <t>0575 1787586</t>
  </si>
  <si>
    <t>info@santicchio.org</t>
  </si>
  <si>
    <t>[Success] Row #117 email sent to info@albergodiffusocrispolti.com (Quota left: 30)</t>
  </si>
  <si>
    <t>€40/55 includes breakfast, dinner, linens. Wine not included. Distance is to Santicchio turnoff.</t>
  </si>
  <si>
    <t>Santuario della Verna</t>
  </si>
  <si>
    <t>[Success] Row #118 email sent to fratipoggiobustone@santuarivallesanta.it (Quota left: 29)</t>
  </si>
  <si>
    <t>[Success] Row #119 email sent to info@locandafrancescana.com  (Quota left: 28)</t>
  </si>
  <si>
    <t>Firenze@aighostel.it</t>
  </si>
  <si>
    <t>[Success] Row #120 email sent to info@villatizzi.it (Quota left: 27)</t>
  </si>
  <si>
    <t>[Success] Row #122 email sent to mauro.rinaldi@over-service.it (Quota left: 26)</t>
  </si>
  <si>
    <t>[Success] Row #123 email sent to villacabrini@virgilio.it (Quota left: 25)</t>
  </si>
  <si>
    <t>[Success] Row #124 email sent to bbportaromana@yahoo.it (Quota left: 24)</t>
  </si>
  <si>
    <t>[Success] Row #125 email sent to rietidascoprire@vodafone.it (Quota left: 23)</t>
  </si>
  <si>
    <t>[Success] Row #126 email sent to info@labiforadelmedioevo.it (Quota left: 22)</t>
  </si>
  <si>
    <t>[Success] Row #127 email sent to info@casasimonetti.net (Quota left: 21)</t>
  </si>
  <si>
    <t>[Success] Row #128 email sent to info@hotelquattrostagionirieti.it (Quota left: 20)</t>
  </si>
  <si>
    <t>[Success] Row #129 email sent to hoteleuroparieti@virgilio.it (Quota left: 19)</t>
  </si>
  <si>
    <t>[Success] Row #130 email sent to info@casadelpellegrino-psl.eu (Quota left: 18)</t>
  </si>
  <si>
    <t>€50/70, breakfast available for pilgrims</t>
  </si>
  <si>
    <t>558 368140</t>
  </si>
  <si>
    <t>[Success] Row #131 email sent to ancellescuore@libero.it (Quota left: 17)</t>
  </si>
  <si>
    <t>[Success] Row #132 email sent to astroste@hotmail.it (Quota left: 16)</t>
  </si>
  <si>
    <t>[Success] Row #133 email sent to b.b-santavittoria@libero.it (Quota left: 15)</t>
  </si>
  <si>
    <t>[Success] Row #134 email sent to g.settimi@hotmail.it (Quota left: 14)</t>
  </si>
  <si>
    <t>[Success] Row #136 email sent to info@laripa.com (Quota left: 13)</t>
  </si>
  <si>
    <t>[Success] Row #137 email sent to bbiduegelsi@gmail.com (Quota left: 12)</t>
  </si>
  <si>
    <t>[Success] Row #138 email sent to info@lacupella.it (Quota left: 11)</t>
  </si>
  <si>
    <t>[Success] Row #139 email sent to info@albergodeileoni.it (Quota left: 10)</t>
  </si>
  <si>
    <t>558 368192</t>
  </si>
  <si>
    <t>€45/55</t>
  </si>
  <si>
    <t>[Success] Row #140 email sent to bizzarririta4@gmail.com (Quota left: 9)</t>
  </si>
  <si>
    <t>[Success] Row #143 email sent to info@domuscittagiardino.it (Quota left: 8)</t>
  </si>
  <si>
    <t>[Info] Sent 42 emails in this batch</t>
  </si>
  <si>
    <t>[Error] Gmail Draft not found 159dc43bb817ad34|r5729787034788114961 Line#173 - Exception: Request failed for https://www.googleapis.com/gmail/v1/users/me/drafts/r5729787034788114961?format=minimal returned code 404. Truncated server response: {
 "error": {
  "errors": [
   {
    "domain": "global",
    "reason": "notFound",
    "message": "Not Found"
   }
  ],
  "code": 404,
  "message":... (use muteHttpExceptions option to examine full response)</t>
  </si>
  <si>
    <t>info@hotelmiramonti-ar.it</t>
  </si>
  <si>
    <t>breakfast available, .</t>
  </si>
  <si>
    <t>Panificio e Pizzeria</t>
  </si>
  <si>
    <t>on the main street</t>
  </si>
  <si>
    <t>€30/50 includes breakfast</t>
  </si>
  <si>
    <t>0575 504569</t>
  </si>
  <si>
    <t>€55/75</t>
  </si>
  <si>
    <t>The sanctuary has a pilgrim hostel with 12 pilgrim beds</t>
  </si>
  <si>
    <t>0575 5341, 0575 534210</t>
  </si>
  <si>
    <t>santuarioverna@gmail.com</t>
  </si>
  <si>
    <t>154 beds in simple rooms and a large dining hall that seats 250</t>
  </si>
  <si>
    <t>€55 with half board available</t>
  </si>
  <si>
    <t>€25 donation covers the cost of meals. Linens not included.</t>
  </si>
  <si>
    <t>€40/55 includes breakfast and dinner</t>
  </si>
  <si>
    <t>Albergo Letizia</t>
  </si>
  <si>
    <t>Via Roma 26</t>
  </si>
  <si>
    <t>0575 599020</t>
  </si>
  <si>
    <t>info@albergo-letizia.it</t>
  </si>
  <si>
    <t>€40/55 includes breakfast</t>
  </si>
  <si>
    <t>72 renovated hotel-style rooms</t>
  </si>
  <si>
    <t>B&amp;B Il Castellare</t>
  </si>
  <si>
    <t>0575 534210</t>
  </si>
  <si>
    <t>Strada La Verna 20</t>
  </si>
  <si>
    <t>0575 799393</t>
  </si>
  <si>
    <t>info@ilcastellare.eu</t>
  </si>
  <si>
    <t xml:space="preserve">€60 includes breakfast and a large group dinner. 
</t>
  </si>
  <si>
    <t>Chiusi della Verna (1.1km on path below La Verna)</t>
  </si>
  <si>
    <t>*</t>
  </si>
  <si>
    <t>Tao B&amp;B</t>
  </si>
  <si>
    <t>Hotel Ristorante Bellavista</t>
  </si>
  <si>
    <t>Viale San Francesco 17</t>
  </si>
  <si>
    <t>0575 599029</t>
  </si>
  <si>
    <t xml:space="preserve">
gilbertogabelli@gmail.com</t>
  </si>
  <si>
    <t>€45/65 includes breakfast</t>
  </si>
  <si>
    <t>Località le Pietre, 97</t>
  </si>
  <si>
    <t>0575 599020, 334 3209082</t>
  </si>
  <si>
    <t>331 7431965</t>
  </si>
  <si>
    <t>bbtao.citerna@gmail.com</t>
  </si>
  <si>
    <t>3km from the heart of Citerna on SS221.</t>
  </si>
  <si>
    <t>Pieve Santo Stefano</t>
  </si>
  <si>
    <t>Monterchi - Agriturismo Draghi</t>
  </si>
  <si>
    <t>0575-70169</t>
  </si>
  <si>
    <t>€20 per person with sleeping bag, €25 with linens. Includes breakfast. €10 dinner available.</t>
  </si>
  <si>
    <t xml:space="preserve">info@agriturismodraghi.it </t>
  </si>
  <si>
    <t>Hotel Santo Stefano</t>
  </si>
  <si>
    <t>€20 per person, plus €5 for breakfast. 3.5km from Citerna in the direction of Il Colle.</t>
  </si>
  <si>
    <t>Via Tiberina 95</t>
  </si>
  <si>
    <t>0575 797129</t>
  </si>
  <si>
    <t>info@hotelsantostefanoarezzo.it</t>
  </si>
  <si>
    <t>Hotel Tiferno</t>
  </si>
  <si>
    <t>€55/85 or ask for pilgrim price, includes breakfast</t>
  </si>
  <si>
    <t>Euro Hotel</t>
  </si>
  <si>
    <t>Superstrada E45</t>
  </si>
  <si>
    <t>0575 797055</t>
  </si>
  <si>
    <t>info@hotel-euro.it</t>
  </si>
  <si>
    <t>Piazza R Sanzio 13</t>
  </si>
  <si>
    <t>075 8550331</t>
  </si>
  <si>
    <t>info@hoteltiferno.it</t>
  </si>
  <si>
    <t>€60/90</t>
  </si>
  <si>
    <t>Residenze Antica Canonica</t>
  </si>
  <si>
    <t>Via San Florido 23b</t>
  </si>
  <si>
    <t>075 8523298</t>
  </si>
  <si>
    <t>info@anticacanonica.it</t>
  </si>
  <si>
    <t>€50/75 includes breakfast</t>
  </si>
  <si>
    <t>Parish church of Santo Stefano</t>
  </si>
  <si>
    <t>Piazza Santo Stefano, 6</t>
  </si>
  <si>
    <t>0575 798123 (cell) 333-7467750</t>
  </si>
  <si>
    <t>juanca67@hotmail.it</t>
  </si>
  <si>
    <t>Very spartan accommodation, only by reservation. Room with no beds. Donation.</t>
  </si>
  <si>
    <t>Camping la Civetta</t>
  </si>
  <si>
    <t>Via la Civetta, 11 (on the Sansepolcro road, with van service by request to city center)</t>
  </si>
  <si>
    <t>338 4689145</t>
  </si>
  <si>
    <t>info@lacivetta.it</t>
  </si>
  <si>
    <t>Pilgrim prices. Beds in bungalows and tents, linens and blankets available. Cooking possible, breakfast by request.</t>
  </si>
  <si>
    <t>Montecasale option</t>
  </si>
  <si>
    <t>Che passo! Cammino di Pace</t>
  </si>
  <si>
    <t>Località Candeggio, 1/B</t>
  </si>
  <si>
    <t>075 8526282</t>
  </si>
  <si>
    <t>chepasso.camminodipace@gmail.com</t>
  </si>
  <si>
    <t>Hotel Imperatore (La Baita dell'Imperatore)</t>
  </si>
  <si>
    <t>Ostello Parrocchiale</t>
  </si>
  <si>
    <t>Loc. Pieve de Saddi</t>
  </si>
  <si>
    <t xml:space="preserve">349 8119975  </t>
  </si>
  <si>
    <t>pievedesaddi@gmail.com</t>
  </si>
  <si>
    <t>Via Masini 6, Localita Valdazze</t>
  </si>
  <si>
    <t>0575 790132</t>
  </si>
  <si>
    <t>Hotel Tinca</t>
  </si>
  <si>
    <t>Via Guglielmo Marconi 7</t>
  </si>
  <si>
    <t>0759 460057</t>
  </si>
  <si>
    <t>info@hotel-tinca.com</t>
  </si>
  <si>
    <t>€35/70</t>
  </si>
  <si>
    <t>Parrochial Hostel</t>
  </si>
  <si>
    <t>This hotel at the top of Passo di Viamaggio is now closed, but shuttle service to and from here to La Baita dell'Imperatore (5 km off the trail) is available. Call 0575 790132. Fourteen beds in seven rooms.</t>
  </si>
  <si>
    <t>Passo di Viamaggio - La Casetta di Ca La Fonte</t>
  </si>
  <si>
    <t>Località Loreto (8km NW of Gubbio on the trail)</t>
  </si>
  <si>
    <t>346 0899676</t>
  </si>
  <si>
    <t>luca.cencetti@hotmail.com</t>
  </si>
  <si>
    <t>Istituto Maestre Pier Filippini</t>
  </si>
  <si>
    <t>Corso Giuseppe Garibaldi, 100</t>
  </si>
  <si>
    <t xml:space="preserve">075 9273768
</t>
  </si>
  <si>
    <t>maestrepiefgubbio@virgilio.it</t>
  </si>
  <si>
    <t>339 3028614</t>
  </si>
  <si>
    <t>La Montagna - B&amp;B Alla Battuta</t>
  </si>
  <si>
    <t>52037 Montagna</t>
  </si>
  <si>
    <t>Hotel Grotta dell'Angelo</t>
  </si>
  <si>
    <t>0575-749352</t>
  </si>
  <si>
    <t>www.allabattuta.it</t>
  </si>
  <si>
    <t>Via Gioia, 47</t>
  </si>
  <si>
    <t>075 9271747</t>
  </si>
  <si>
    <t>info@grottadellangelo.it</t>
  </si>
  <si>
    <t>€40/55; €15 pilgrim menu available</t>
  </si>
  <si>
    <t>€20 with breakfast, open year round</t>
  </si>
  <si>
    <t>Residenza di Via Piccardi</t>
  </si>
  <si>
    <t>Montecasale - Accoglienza Francescana</t>
  </si>
  <si>
    <t>Via Piccardi 12/14</t>
  </si>
  <si>
    <t>075 9276108</t>
  </si>
  <si>
    <t>info@residenzadiviapiccardi.it</t>
  </si>
  <si>
    <t>€30/50</t>
  </si>
  <si>
    <t>Fraz. Basilica, 60/B</t>
  </si>
  <si>
    <t>Agriturismo Ponte di Riocchio</t>
  </si>
  <si>
    <t>0575 740178</t>
  </si>
  <si>
    <t>dfr.ricci@gmail.com</t>
  </si>
  <si>
    <t>075 9222611</t>
  </si>
  <si>
    <t>pontediriocchio@libero.it</t>
  </si>
  <si>
    <t>from €65, partial board €25</t>
  </si>
  <si>
    <t>Closed</t>
  </si>
  <si>
    <t>Agriturismo Valdichiascio</t>
  </si>
  <si>
    <t>Sansepolcro</t>
  </si>
  <si>
    <t>Fr. Valdichiascio 6</t>
  </si>
  <si>
    <t>075 920251</t>
  </si>
  <si>
    <t>agriturismo@valdichiascio.net</t>
  </si>
  <si>
    <t>€35 except August and festivals, plus half-board of €55</t>
  </si>
  <si>
    <t>Tenuta di Biscina</t>
  </si>
  <si>
    <t>Località Biscina</t>
  </si>
  <si>
    <t>075 9229730</t>
  </si>
  <si>
    <t>info@biscina.it</t>
  </si>
  <si>
    <t>double from €90</t>
  </si>
  <si>
    <t>Accoglienza a Sansepolcro (Il Convento dell Suore Olivetane, Monastero San Bernardo Tolomei)</t>
  </si>
  <si>
    <t>Via Don Ivano Ricci</t>
  </si>
  <si>
    <t>339 6856139 or 0575 740178 after 7:00pm</t>
  </si>
  <si>
    <t>Camere Villa Verde</t>
  </si>
  <si>
    <t>075 9029013</t>
  </si>
  <si>
    <t>info@camerevillaverde.it</t>
  </si>
  <si>
    <t>Bigolante Guest Apartments</t>
  </si>
  <si>
    <t>Vicolo della Fortezza, 3A</t>
  </si>
  <si>
    <t>€10 per person per night; €5 sheets and towels, €12 pilgrim dinner, €4 pilgrim breakfast. By reservation only.</t>
  </si>
  <si>
    <t>331 2222349</t>
  </si>
  <si>
    <t>info@brigolante.com</t>
  </si>
  <si>
    <t>B&amp;B Sara</t>
  </si>
  <si>
    <t>Via Luca Pacioli, 72</t>
  </si>
  <si>
    <t>€75/90 for 2-3 guests. American expat Rebecca Winke welcomes you to her self-catered apartments above Assisi's central piazza</t>
  </si>
  <si>
    <t>Residence Sant'Emiliano</t>
  </si>
  <si>
    <t>Piazza del Municipio</t>
  </si>
  <si>
    <t>348 2285443</t>
  </si>
  <si>
    <t>residences.emiliano@libero.it</t>
  </si>
  <si>
    <t>Pilgrim price for triple room</t>
  </si>
  <si>
    <t>Casa Vacanze Il Ruscello</t>
  </si>
  <si>
    <t>Via Contaglia 21</t>
  </si>
  <si>
    <t>0743 61264</t>
  </si>
  <si>
    <t>casavacanzeruscello@gmail.com</t>
  </si>
  <si>
    <t>0575 1610292</t>
  </si>
  <si>
    <t>saraffitta@gmail.com</t>
  </si>
  <si>
    <t>Apartments in lower Ceselli with kitchens; bring your own food</t>
  </si>
  <si>
    <t>From €40, breakfast by request</t>
  </si>
  <si>
    <t>Abazzia San Pietro in Valle</t>
  </si>
  <si>
    <t>1.2 km above Macenano</t>
  </si>
  <si>
    <t>Albergo Fiorentino</t>
  </si>
  <si>
    <t>0744 780129</t>
  </si>
  <si>
    <t>Via Luca Pacioli 56</t>
  </si>
  <si>
    <t>0575 740350</t>
  </si>
  <si>
    <t>abbazia@sanpietroinvalle.com</t>
  </si>
  <si>
    <t>info@albergofiorentino.com</t>
  </si>
  <si>
    <t>€125 double</t>
  </si>
  <si>
    <t>€55/80</t>
  </si>
  <si>
    <t>Relais Oroscopo</t>
  </si>
  <si>
    <t>Via Togliatti 68</t>
  </si>
  <si>
    <t>0575 734875</t>
  </si>
  <si>
    <t>info@relaisoroscopo.com</t>
  </si>
  <si>
    <t>€45/70</t>
  </si>
  <si>
    <t>La Loggia Sul nera</t>
  </si>
  <si>
    <t>Convent of Santa Maria dei Servi</t>
  </si>
  <si>
    <t>Via Mezzacosta 14</t>
  </si>
  <si>
    <t>Piazza Dotti 2</t>
  </si>
  <si>
    <t>347 4970188</t>
  </si>
  <si>
    <t xml:space="preserve">339 6246194
</t>
  </si>
  <si>
    <t>info@loggiasulnera.com</t>
  </si>
  <si>
    <t>€60 double. Apartments with kitchens. Great views just above the main square.</t>
  </si>
  <si>
    <t>Albergo Diffuso Crispolti</t>
  </si>
  <si>
    <t>info@santamariadeiservi.it</t>
  </si>
  <si>
    <t>Via Vittorio Emanuele 16</t>
  </si>
  <si>
    <t>€20 bed and breakfast; €5 bed linen</t>
  </si>
  <si>
    <t>0746 636 135</t>
  </si>
  <si>
    <t>Citerna</t>
  </si>
  <si>
    <t>info@albergodiffusocrispolti.com</t>
  </si>
  <si>
    <t>€90+ including breakfast. In heart of restored and scenic village perched above Lake Piediluco.</t>
  </si>
  <si>
    <t>Locanda Francescana</t>
  </si>
  <si>
    <t>Via Francescana, 13</t>
  </si>
  <si>
    <t>0746-688688</t>
  </si>
  <si>
    <t xml:space="preserve">info@locandafrancescana.com </t>
  </si>
  <si>
    <t>€22 plus meals, 10% pilgrim discount with credential. The restaurant is adjacent to the main square and the hostel is a couple of blocks away.</t>
  </si>
  <si>
    <t>B&amp;B La Terrazza Fiorita</t>
  </si>
  <si>
    <t>Via Pellicceria, 3</t>
  </si>
  <si>
    <t>0746 296949</t>
  </si>
  <si>
    <t>rietidascoprire@vodafone.it</t>
  </si>
  <si>
    <t>Hospitality from pilgrim friend and Rieti expert, Rita</t>
  </si>
  <si>
    <t>La Casa del Pellegrino</t>
  </si>
  <si>
    <t>Central piazza</t>
  </si>
  <si>
    <t>3401 619680</t>
  </si>
  <si>
    <t>info@casadelpellegrino-psl.eu</t>
  </si>
  <si>
    <t>€20 incl breakfast; kitchen, washing machine available</t>
  </si>
  <si>
    <t>Spirito Santo Monastic Community of Zaccolanti</t>
  </si>
  <si>
    <t>Località Zoccolanti, 8</t>
  </si>
  <si>
    <t>075 8592126</t>
  </si>
  <si>
    <t>info@osbciterna.com</t>
  </si>
  <si>
    <t>Colline Sacro Cuore (Torricella)</t>
  </si>
  <si>
    <t>Donation. Sleeping bag or linens required, kitchen available but bring your own food</t>
  </si>
  <si>
    <t>Loc. Faloni</t>
  </si>
  <si>
    <t>765 735017</t>
  </si>
  <si>
    <t>ancellescuore@libero.it</t>
  </si>
  <si>
    <t>€40 incl breakfast and dinner</t>
  </si>
  <si>
    <t>B&amp;B I Due Gelsi</t>
  </si>
  <si>
    <t>Via Garibaldi 23</t>
  </si>
  <si>
    <t>3476 412908</t>
  </si>
  <si>
    <t>bbiduegelsi@gmail.com</t>
  </si>
  <si>
    <t>€30, incl breakfast</t>
  </si>
  <si>
    <t>Domus Città Giardino B&amp;B</t>
  </si>
  <si>
    <t>Viale Adriatico 20</t>
  </si>
  <si>
    <t>Poggio Villa Fano apartments</t>
  </si>
  <si>
    <t>0687 195387</t>
  </si>
  <si>
    <t>Località Villa Fano (Citerna)</t>
  </si>
  <si>
    <t>info@domuscittagiardino.it</t>
  </si>
  <si>
    <t>347 083 4295</t>
  </si>
  <si>
    <t>info@poggiodivillafano.it</t>
  </si>
  <si>
    <t>€90 for an apartment, swimming pool, kitchen</t>
  </si>
  <si>
    <t>Loc. Pocaia, 64</t>
  </si>
  <si>
    <t>339 3959147</t>
  </si>
  <si>
    <t>€20 per person by reservation only. €5 for breakfast. Off trail but will pick up pilgrims in Citerna.</t>
  </si>
  <si>
    <t>331 7431965, 075 8593224</t>
  </si>
  <si>
    <t>€20/30; 2km from the heart of Citerna on SS221 and 100m off the trail.</t>
  </si>
  <si>
    <t>Agriturismo Le Burgne</t>
  </si>
  <si>
    <t>Vocabolo Le Burgne 12</t>
  </si>
  <si>
    <t>329-0192923</t>
  </si>
  <si>
    <t>info@agriturismoleburgne.it</t>
  </si>
  <si>
    <t>€70/94 on the trail, 5.5km past Citerna</t>
  </si>
  <si>
    <t>Citta di Castello</t>
  </si>
  <si>
    <t>Hotel Umbria</t>
  </si>
  <si>
    <t>Via S Antonio</t>
  </si>
  <si>
    <t>075 8554925</t>
  </si>
  <si>
    <t>umbria@hotelumbria.net</t>
  </si>
  <si>
    <t>ilberto.gabelli@gmail.com</t>
  </si>
  <si>
    <t>Pilgrim Dormitory</t>
  </si>
  <si>
    <t>€25 donation covers the cost of meals. Ask the reception desk for towels and linens</t>
  </si>
  <si>
    <t>€60/90 includes breakfast</t>
  </si>
  <si>
    <t>La Foresteria</t>
  </si>
  <si>
    <t>€57 includes breakfast and a large group dinner</t>
  </si>
  <si>
    <t>From €20</t>
  </si>
  <si>
    <t>Monastero delle Clarisse Urbaniste di Santa Cecilia</t>
  </si>
  <si>
    <t>Via della Fraternita, 1</t>
  </si>
  <si>
    <t>075 8553066</t>
  </si>
  <si>
    <t>clarissesantacecilia@alice.it</t>
  </si>
  <si>
    <t>Donation</t>
  </si>
  <si>
    <t>Candeggio</t>
  </si>
  <si>
    <t>0575 799050</t>
  </si>
  <si>
    <t>075 8526282 (office) 339 6775132, 328 4663141</t>
  </si>
  <si>
    <t xml:space="preserve">€15 per person in rooms of 2-6 beds. Shared bath. €10 natural farm dinner. </t>
  </si>
  <si>
    <t>Pieve di Saddi</t>
  </si>
  <si>
    <t>0575 742347</t>
  </si>
  <si>
    <t xml:space="preserve">329 5620677 Federico
380 5158248 Alexja </t>
  </si>
  <si>
    <t>Pietralunga</t>
  </si>
  <si>
    <t>Parrocchia di Santa Maria</t>
  </si>
  <si>
    <t>Center of town, adjacent to the church</t>
  </si>
  <si>
    <t>328 0338261 (cell for Fr. Francesco)</t>
  </si>
  <si>
    <t>Pilgrim Information Line</t>
  </si>
  <si>
    <t>Available to all pilgrims between Gubbio and Valfabbrica</t>
  </si>
  <si>
    <t>366 1118386</t>
  </si>
  <si>
    <t>piccolaccoglienzagubbio@gmail.com</t>
  </si>
  <si>
    <t>Convento di Sant’Ubaldo</t>
  </si>
  <si>
    <t>Via Monte Ingino, 5</t>
  </si>
  <si>
    <t>Il Pioppa Casa</t>
  </si>
  <si>
    <t>Loc. Caigisti</t>
  </si>
  <si>
    <t>075 9273872</t>
  </si>
  <si>
    <t>368 7366512</t>
  </si>
  <si>
    <t>stefanobocciolesi@libero.it, f.panfili@tin.it</t>
  </si>
  <si>
    <t>info@ilpioppocasevacanze.com</t>
  </si>
  <si>
    <t>€18/22. Dinner available.</t>
  </si>
  <si>
    <t>La Locanda del Borgo</t>
  </si>
  <si>
    <t>Via Roma 139</t>
  </si>
  <si>
    <t>075 9460798</t>
  </si>
  <si>
    <t>info@locandadelborgo.com</t>
  </si>
  <si>
    <t>Convento di San Secondo, Canonici regolari lateranensi</t>
  </si>
  <si>
    <t>From €35/45 includes breakfast. €19 dinner available. Free lunchbox with advance dinner booking.</t>
  </si>
  <si>
    <t>Via Madonna del Ponte, 4</t>
  </si>
  <si>
    <t>075 9273869</t>
  </si>
  <si>
    <t>Agriturismo Borgo di Cortolla</t>
  </si>
  <si>
    <t>Vocabolo Cortolla, 06026</t>
  </si>
  <si>
    <t>biblioteca.steuco@libero.it</t>
  </si>
  <si>
    <t>075 946 0947, 349/7483897 Gianluca</t>
  </si>
  <si>
    <t>info@cortolla.it</t>
  </si>
  <si>
    <t>Starting from €20/25 pilgrim price. Located off the trail before the turn off down into Pietralunga. Gianluca also has a market in the main square for sandwiches and supplies.</t>
  </si>
  <si>
    <t>Parrocchia Madonna del Prato</t>
  </si>
  <si>
    <t>Via Perugina, 94</t>
  </si>
  <si>
    <t>366 8656088</t>
  </si>
  <si>
    <t>€30/60 pilgrim price.</t>
  </si>
  <si>
    <t>B&amp;B Villa Ginevra</t>
  </si>
  <si>
    <t>Via Falani 3</t>
  </si>
  <si>
    <t>075 9462077, 335 5743249</t>
  </si>
  <si>
    <t>bebginevra@gmail.com</t>
  </si>
  <si>
    <t>Convento di San Francesco</t>
  </si>
  <si>
    <t>€20 with breakfast. Just off the trail, 300m after central Pietralunga.</t>
  </si>
  <si>
    <t>Piazza Quaranta Martiri</t>
  </si>
  <si>
    <t>Loreto</t>
  </si>
  <si>
    <t>075 9273460</t>
  </si>
  <si>
    <t>ofmconvgubbio@libero.it</t>
  </si>
  <si>
    <t>Suore del Seminario Diocesano</t>
  </si>
  <si>
    <t>Via Perugina 74</t>
  </si>
  <si>
    <t>075 9273738 (ask for Sister Edita)</t>
  </si>
  <si>
    <t>Sorelle del piccolo testamento di San Francesco</t>
  </si>
  <si>
    <t>Via XX Settembre</t>
  </si>
  <si>
    <t>329 7199958 (Ask for Sister Daniela)</t>
  </si>
  <si>
    <t>pictestn1@gmail.com</t>
  </si>
  <si>
    <t>Convento di Sant’Agostino</t>
  </si>
  <si>
    <t>via di Porta Romana 7</t>
  </si>
  <si>
    <t>338 5812552 (ask for Fr. Giustino)</t>
  </si>
  <si>
    <t>padregiustino@santagostino.net</t>
  </si>
  <si>
    <t>Oratorio Don Bosco</t>
  </si>
  <si>
    <t>Via Massarelli 4</t>
  </si>
  <si>
    <t>075 9273924 (ask for Francesco Menichetti)</t>
  </si>
  <si>
    <t>oratoriodigubbio@libero.it</t>
  </si>
  <si>
    <t>Hotel Beniamino Ubaldi</t>
  </si>
  <si>
    <t>Via Perugina, 74</t>
  </si>
  <si>
    <t>075 9277773</t>
  </si>
  <si>
    <t>info@rosatihotels.com</t>
  </si>
  <si>
    <t>Residenza di via Dante</t>
  </si>
  <si>
    <t>Via Dante 32 (over the Locanda del Cantiniere Restaurant)</t>
  </si>
  <si>
    <t>335 7772674</t>
  </si>
  <si>
    <t>info@residenzaviadante.it</t>
  </si>
  <si>
    <t>25/80</t>
  </si>
  <si>
    <t>Hotel Gattapone</t>
  </si>
  <si>
    <t>Via Beni 11</t>
  </si>
  <si>
    <t>075 9272489</t>
  </si>
  <si>
    <t>info@hotelgattapone.net</t>
  </si>
  <si>
    <t>Ostello San Pietro in Vigneto</t>
  </si>
  <si>
    <t>Eremo San Pietro in Vigneto</t>
  </si>
  <si>
    <t>333 4789564</t>
  </si>
  <si>
    <t>stefanogiombini63@gmail.com</t>
  </si>
  <si>
    <t>Donation. No meals; communal kitchen available.</t>
  </si>
  <si>
    <t>Donation. Kitchen available.</t>
  </si>
  <si>
    <t>Gubbio</t>
  </si>
  <si>
    <t>Ostello Francescano</t>
  </si>
  <si>
    <t>Via Piave 3</t>
  </si>
  <si>
    <t>075 901195</t>
  </si>
  <si>
    <t>info@ostellofrancescano.com</t>
  </si>
  <si>
    <t>€25/45, €35 with half-board</t>
  </si>
  <si>
    <t>Parrocchia di Santa Maria Assunta</t>
  </si>
  <si>
    <t>Via Mameli 20</t>
  </si>
  <si>
    <t>075 901155</t>
  </si>
  <si>
    <t>valfabbrica@diocesiassisi.it</t>
  </si>
  <si>
    <t>Donation.</t>
  </si>
  <si>
    <t>Casa di Accoglienza San Secondo</t>
  </si>
  <si>
    <t>Via Tifernate 2</t>
  </si>
  <si>
    <t>Sui Passi di Francesco</t>
  </si>
  <si>
    <t>Via Castellana, 23,21</t>
  </si>
  <si>
    <t>338 5824259</t>
  </si>
  <si>
    <t>suipassidifrancesco@tiscali.it</t>
  </si>
  <si>
    <t>No donation required.</t>
  </si>
  <si>
    <t>madonnadelprato@gmail.com</t>
  </si>
  <si>
    <t>Spedale San Francesco e San Giacomo</t>
  </si>
  <si>
    <t>Via Egidio Albornoz, 51</t>
  </si>
  <si>
    <t>075 5736381</t>
  </si>
  <si>
    <t>370 3490485</t>
  </si>
  <si>
    <t>segreteria@confraternitadisanjacopo.it</t>
  </si>
  <si>
    <t>accoglienzasanfrancescogubbio@gmail.com</t>
  </si>
  <si>
    <t>Donation. Adjacent to the Assisi Cemetery</t>
  </si>
  <si>
    <t>Hotel Minerva</t>
  </si>
  <si>
    <t>Piazzetta R Bonghi 7</t>
  </si>
  <si>
    <t>075 812416</t>
  </si>
  <si>
    <t>Convento San Marziale (Sorelle del piccolo testamento di San Francesco)</t>
  </si>
  <si>
    <t>info@hotelminervaassisi.com</t>
  </si>
  <si>
    <t>€50/75</t>
  </si>
  <si>
    <t>Hotel Posta Panoramic</t>
  </si>
  <si>
    <t>075 9273814; 338 5812552 (ask for Fr. Giustino)</t>
  </si>
  <si>
    <t>Via San Paolo 11</t>
  </si>
  <si>
    <t>marcodibenedetto12@gmail.com</t>
  </si>
  <si>
    <t>075 812558</t>
  </si>
  <si>
    <t>info@hotelpostaassisi.it</t>
  </si>
  <si>
    <t>€51/81 includes breakfast</t>
  </si>
  <si>
    <t>333 9389999 (Anna)</t>
  </si>
  <si>
    <t>Camere Carli</t>
  </si>
  <si>
    <t>Piazza San Rufino</t>
  </si>
  <si>
    <t>€36/52; €6 breakfast; €15 pilgrim menu available</t>
  </si>
  <si>
    <t>075 812490</t>
  </si>
  <si>
    <t>info@camerecarli.it</t>
  </si>
  <si>
    <t>€37/47</t>
  </si>
  <si>
    <t>Ostello della Pace</t>
  </si>
  <si>
    <t>Via di Valecchie 177</t>
  </si>
  <si>
    <t>075 816767</t>
  </si>
  <si>
    <t>info@assisihostel.com</t>
  </si>
  <si>
    <t xml:space="preserve">€18 includes breakfast and linens </t>
  </si>
  <si>
    <t>Camping Fontemaggio</t>
  </si>
  <si>
    <t>Via Eremo Carceri 24</t>
  </si>
  <si>
    <t>075 812317</t>
  </si>
  <si>
    <t>info@fontemaggio.it</t>
  </si>
  <si>
    <t>€22, plus €6 breakfast (hostel) €35/54, €4 breakfast (hotel)</t>
  </si>
  <si>
    <t>Convento Piccolo San Damiano of the Franciscan Missionary Sisters</t>
  </si>
  <si>
    <t>Via Fonte Vecchia 22</t>
  </si>
  <si>
    <t>0742-651182</t>
  </si>
  <si>
    <t>40 beds, kitchen available, possible to have dinner and breakfast prepared by the sisters.</t>
  </si>
  <si>
    <t>Convento Santa Maria Maddalena of the Augustinian Sisters</t>
  </si>
  <si>
    <t>Via Cavour 1</t>
  </si>
  <si>
    <t>0742 302259</t>
  </si>
  <si>
    <t>agostinianespello@alice.it</t>
  </si>
  <si>
    <t>In Urbe Apartments</t>
  </si>
  <si>
    <t>via Giulia, 97</t>
  </si>
  <si>
    <t>€50/60 includes breakfast</t>
  </si>
  <si>
    <t>0742 301145</t>
  </si>
  <si>
    <t>info@inurbe.it</t>
  </si>
  <si>
    <t>Gubbio to Biscina</t>
  </si>
  <si>
    <t>€75 double. Apartments. Possibility of lunch and dinner at pilgrim prices.</t>
  </si>
  <si>
    <t xml:space="preserve"> *</t>
  </si>
  <si>
    <t>Abbazia di Vallingegno</t>
  </si>
  <si>
    <t>Nuovo Albergo il Portonaccio</t>
  </si>
  <si>
    <t>Loc. Vallingegno</t>
  </si>
  <si>
    <t>Via Centrale Umbra 46</t>
  </si>
  <si>
    <t>938 8536289 (Roberto)</t>
  </si>
  <si>
    <t>0742 651313</t>
  </si>
  <si>
    <t xml:space="preserve">Donation.  </t>
  </si>
  <si>
    <t>info@albergoilportonaccio.it</t>
  </si>
  <si>
    <t>€45/60</t>
  </si>
  <si>
    <t>Hotel del Prato Paolucci</t>
  </si>
  <si>
    <t>Via Brodolini 4</t>
  </si>
  <si>
    <t>0742 301018</t>
  </si>
  <si>
    <t>€35/50</t>
  </si>
  <si>
    <t xml:space="preserve">
Loc. Colonnata - Gubbio</t>
  </si>
  <si>
    <t>075 9222611, 333 2101710 (cell)</t>
  </si>
  <si>
    <t>B&amp;B Fratello Sole</t>
  </si>
  <si>
    <t>from €65, partial board €25. Discounts for large groups. Tents possible. Breakfast, coffee, sweets/savory food to non-overnight guests.</t>
  </si>
  <si>
    <t>0742 651902</t>
  </si>
  <si>
    <t>bebfratellosole@libero.it</t>
  </si>
  <si>
    <t>Hotel Le Mura</t>
  </si>
  <si>
    <t>Via Mentata 25</t>
  </si>
  <si>
    <t>0742 357344</t>
  </si>
  <si>
    <t>info@lemura.net</t>
  </si>
  <si>
    <t>€60/95</t>
  </si>
  <si>
    <t>Ostello di Foligno</t>
  </si>
  <si>
    <t>Via Pierantoni 21</t>
  </si>
  <si>
    <t>0742 353776</t>
  </si>
  <si>
    <t>info@ostellodifoligno.it</t>
  </si>
  <si>
    <t>€30/48, dormitory €20</t>
  </si>
  <si>
    <t>Afittacamere Rosella</t>
  </si>
  <si>
    <t>Via Giuseppe Garibaldi 123</t>
  </si>
  <si>
    <t>740 72340</t>
  </si>
  <si>
    <t>Fr. Valdichiascio 1</t>
  </si>
  <si>
    <t>075 920251, 347 6511520</t>
  </si>
  <si>
    <t>€15, kitchen available</t>
  </si>
  <si>
    <t>€40/60/80/100 includes breakfast. Dinner available €20.</t>
  </si>
  <si>
    <t>Convento di San Bartolomeo</t>
  </si>
  <si>
    <t>Via fra’ Paoluccio Trinci</t>
  </si>
  <si>
    <t>0742 357771</t>
  </si>
  <si>
    <t>info@conventosanbartolomeo.it</t>
  </si>
  <si>
    <t>About 3.5 km from the city center</t>
  </si>
  <si>
    <t>Agriturismo il Beccafico</t>
  </si>
  <si>
    <t>Frazione Vallingegno 18</t>
  </si>
  <si>
    <t>380 3037587</t>
  </si>
  <si>
    <t>info@agriturismoilbeccafico.it</t>
  </si>
  <si>
    <t>Pilgrim price €30 per night includes breakfast. For 2 or more people €25 per night with breakfast.</t>
  </si>
  <si>
    <t>Convento San Martino (Clarisse sisters)</t>
  </si>
  <si>
    <t>14 Viale Augusto Ciuffelli</t>
  </si>
  <si>
    <t>0742 78216</t>
  </si>
  <si>
    <t>ufficiocomunicazioni@assisiofm.it</t>
  </si>
  <si>
    <t>5 beds</t>
  </si>
  <si>
    <t>Loc. Eremo di San Pietro in Vigneto</t>
  </si>
  <si>
    <t>334 2740238</t>
  </si>
  <si>
    <t>Monastero Santa Chiara</t>
  </si>
  <si>
    <t>sanpietroinvigneto@confraternitadisanjacopo.it</t>
  </si>
  <si>
    <t>4 Via Dei Monasteri</t>
  </si>
  <si>
    <t>0742 78613 ask for Aldo</t>
  </si>
  <si>
    <t>Donation. Kitchen available. Now run by the beloved Italian Confraternity of St James.</t>
  </si>
  <si>
    <t>santachiara.ccn@gmail.com</t>
  </si>
  <si>
    <t>Parrocchia di Bellugello</t>
  </si>
  <si>
    <t>Loc. Bellugello</t>
  </si>
  <si>
    <t>075 920181; 338 5748397 (Massimino)</t>
  </si>
  <si>
    <t>La Casareccia Pizzeria and Trattoria</t>
  </si>
  <si>
    <t>via Lucarini 19</t>
  </si>
  <si>
    <t>0742 780343</t>
  </si>
  <si>
    <t>Rooms only in the summer; closed Mondays</t>
  </si>
  <si>
    <t>Monastero di Santa Lucia (Benedictine monks)</t>
  </si>
  <si>
    <t xml:space="preserve">loc. Piaggia </t>
  </si>
  <si>
    <t>0742 78242</t>
  </si>
  <si>
    <t>www.monasterosantalucia.it</t>
  </si>
  <si>
    <t>Guest house with 30 beds. No kitchen or meals.</t>
  </si>
  <si>
    <t>Antica Dimora alla Rocca hotel</t>
  </si>
  <si>
    <t>Piazza della Rocca</t>
  </si>
  <si>
    <t>0742 38541</t>
  </si>
  <si>
    <t>info@hotelallarocca.it</t>
  </si>
  <si>
    <t>from €65, with one large bedroom under the eaves available at a pilgrim price</t>
  </si>
  <si>
    <t>Hotel Europa</t>
  </si>
  <si>
    <t>viale Trento e Trieste 201</t>
  </si>
  <si>
    <t>0743 46949</t>
  </si>
  <si>
    <t>europa@hotelspoleto.it</t>
  </si>
  <si>
    <t>€55 per person pilgrim price includes dinner and breakfast.</t>
  </si>
  <si>
    <t>Adjacent to train station; pilgrim discount</t>
  </si>
  <si>
    <t>Valfabbrica</t>
  </si>
  <si>
    <t>Hotel Aurora</t>
  </si>
  <si>
    <t>Via dell’Apollinare 3</t>
  </si>
  <si>
    <t>0743 220315</t>
  </si>
  <si>
    <t>info@hotelauroraspoleto.it</t>
  </si>
  <si>
    <t>€30/40</t>
  </si>
  <si>
    <t>075 9029013, 339 7019998 (cell)</t>
  </si>
  <si>
    <t>Instituto Suore Bambin Gesu</t>
  </si>
  <si>
    <t>Ask Simonetta for pilgrim price.</t>
  </si>
  <si>
    <t>Via Castello 4</t>
  </si>
  <si>
    <t>0733 638309</t>
  </si>
  <si>
    <t>suore@bambingesu.org</t>
  </si>
  <si>
    <t xml:space="preserve">075 901195, 340 1607456
</t>
  </si>
  <si>
    <t>€35/50, €42 per person with half-board including drinks</t>
  </si>
  <si>
    <t>Casa Religiosa di Ospitalita San Ponziano</t>
  </si>
  <si>
    <t>via della Basilica di San Salvatore 2</t>
  </si>
  <si>
    <t>0743 225288</t>
  </si>
  <si>
    <t>Donation. 30 beds.</t>
  </si>
  <si>
    <t>info@sanponziano.it</t>
  </si>
  <si>
    <t>Ostello Villa Redenta (Youth Hostel)</t>
  </si>
  <si>
    <t>Assisi</t>
  </si>
  <si>
    <t>Via di Villa Redenta 1</t>
  </si>
  <si>
    <t>0743 224936</t>
  </si>
  <si>
    <t>info@villaredenta.com</t>
  </si>
  <si>
    <t>€20/40</t>
  </si>
  <si>
    <t>345 0343174</t>
  </si>
  <si>
    <t>B&amp;B Villa Massaccesi</t>
  </si>
  <si>
    <t>Via XVII Settembre 11</t>
  </si>
  <si>
    <t xml:space="preserve">0743 48015 </t>
  </si>
  <si>
    <t>info@villamassaccesi.it</t>
  </si>
  <si>
    <t>4-5 beds; 10% pilgrim discount; use of kitchen</t>
  </si>
  <si>
    <t>Ristorante Dei pini</t>
  </si>
  <si>
    <t>Via III Settembre, 1</t>
  </si>
  <si>
    <t>0743 48156</t>
  </si>
  <si>
    <t>info@ristorantedeipini.it</t>
  </si>
  <si>
    <t>Rooms available; closed Mondays; pilgrim prices</t>
  </si>
  <si>
    <t>Centro di Pastorale Giovanile</t>
  </si>
  <si>
    <t>Piazza Garibaldi</t>
  </si>
  <si>
    <t>328 1531304</t>
  </si>
  <si>
    <t>pastoralegiovanile@spoletonorcia.it</t>
  </si>
  <si>
    <t>Donativo</t>
  </si>
  <si>
    <t>Convento OFM Cappuccini</t>
  </si>
  <si>
    <t>Via Cappuccini 7</t>
  </si>
  <si>
    <t>074 3223416</t>
  </si>
  <si>
    <t>spoletocap@virgilio.it</t>
  </si>
  <si>
    <t>South side of Spoleto, off Viale Matteotti</t>
  </si>
  <si>
    <t>Via di Valecchie 4</t>
  </si>
  <si>
    <t>€18 pilgrim price includes breakfast and linens in gender-separated dormitories. From €20-40 for private rooms. €10.50 dinner. Laundry available.</t>
  </si>
  <si>
    <t>Ceselli Pro Loco Hostel</t>
  </si>
  <si>
    <t>call Lina 339 2428928 or Catia 333 8430385</t>
  </si>
  <si>
    <t>Vicolo della Fortezza, 2A</t>
  </si>
  <si>
    <t>3 Archi Pizzeria/Ristorante</t>
  </si>
  <si>
    <t>Strada Statle Valnerina 29</t>
  </si>
  <si>
    <t>0744 780004</t>
  </si>
  <si>
    <t>€75/90 for 1-4 guests. American expat Rebecca Winke welcomes you to her self-catered apartments above Assisi's central piazza</t>
  </si>
  <si>
    <t>€25/35</t>
  </si>
  <si>
    <t>Spello</t>
  </si>
  <si>
    <t>Parrocchia Santa Maria Assunta</t>
  </si>
  <si>
    <t>Piazza Giuseppe Garibaldi 42</t>
  </si>
  <si>
    <t>333 9864664</t>
  </si>
  <si>
    <t>Case Vacanza Fiocchi</t>
  </si>
  <si>
    <t>Strada Provinciale 17, Via Casale</t>
  </si>
  <si>
    <t>0744 389961</t>
  </si>
  <si>
    <t>info@residencefiocchi.com</t>
  </si>
  <si>
    <t>€45/60 low season</t>
  </si>
  <si>
    <t>Il Casolare della Cascata</t>
  </si>
  <si>
    <t>Strada Statale Valnerina 209 (Terni)</t>
  </si>
  <si>
    <t>0744 62362</t>
  </si>
  <si>
    <t>Via Monterione 6</t>
  </si>
  <si>
    <t>info@ilcasolaredellacascata.com</t>
  </si>
  <si>
    <t>€25 per person; near the lower entrance to the falls.</t>
  </si>
  <si>
    <t>€50 and €75 double prices</t>
  </si>
  <si>
    <t>Foligno</t>
  </si>
  <si>
    <t>Hotel Velino</t>
  </si>
  <si>
    <t>Vocabolo Pilastri, 1</t>
  </si>
  <si>
    <t>0744 67425</t>
  </si>
  <si>
    <t>info@hotelvelino.com</t>
  </si>
  <si>
    <t>€40/60 outside the upper park entrance</t>
  </si>
  <si>
    <t>Hotel Miralago</t>
  </si>
  <si>
    <t>Via Noceta 2</t>
  </si>
  <si>
    <t>0744 360022</t>
  </si>
  <si>
    <t>info@miralagohotel.net</t>
  </si>
  <si>
    <t>€50/70 includes breakfast</t>
  </si>
  <si>
    <t>La Locanda dei Frati</t>
  </si>
  <si>
    <t>Strada Panoramica 7</t>
  </si>
  <si>
    <t>0744 369169</t>
  </si>
  <si>
    <t>riccardobartolucci@tiscali.it</t>
  </si>
  <si>
    <t>€60/70</t>
  </si>
  <si>
    <t>Casa del Pellegrino</t>
  </si>
  <si>
    <t>63 Corso Salvati R (in the center of the village)</t>
  </si>
  <si>
    <t>0744 368118</t>
  </si>
  <si>
    <t>p.smariadelcolle-piediluco@diocesitna.it</t>
  </si>
  <si>
    <t>Donation. 25 bunk beds for pilgrims and church groups. Kitchen available.</t>
  </si>
  <si>
    <t>Santuario di San Giacomo</t>
  </si>
  <si>
    <t>700m above the village</t>
  </si>
  <si>
    <t>Call Brother Marino or Brother Renzo 0746 688916</t>
  </si>
  <si>
    <t>fratipoggiobustone@santuarivallesanta.it</t>
  </si>
  <si>
    <t>Hotel Villa Tizzi</t>
  </si>
  <si>
    <t>Via Villa Tizzi 4</t>
  </si>
  <si>
    <t>0746 688956</t>
  </si>
  <si>
    <t>info@villatizzi.it</t>
  </si>
  <si>
    <t>Beautiful view over the Rieti valley. At the bottom of the village.</t>
  </si>
  <si>
    <t>Santuario della Foresta</t>
  </si>
  <si>
    <t>Località Santa Maria della Foresta, 30</t>
  </si>
  <si>
    <t>0746 200727</t>
  </si>
  <si>
    <t>Donation. Five bedrooms run by youth of Mondo X.</t>
  </si>
  <si>
    <t>Le Querce di Tara</t>
  </si>
  <si>
    <t>via Foresta 37 (Rieti)</t>
  </si>
  <si>
    <t>348 4273023</t>
  </si>
  <si>
    <t>mauro.rinaldi@over-service.it</t>
  </si>
  <si>
    <t>Special prices for pilgrims. Kitchen available. 300m after the La Foresta entrance.</t>
  </si>
  <si>
    <t>Centro spiritualità Madre Cabrini</t>
  </si>
  <si>
    <t xml:space="preserve">via S. Francesca Cabrini 5 </t>
  </si>
  <si>
    <t>746 200727</t>
  </si>
  <si>
    <t>villacabrini@virgilio.it</t>
  </si>
  <si>
    <t>22 rooms. Pilgrim prices</t>
  </si>
  <si>
    <t>B&amp;B Porta Romana</t>
  </si>
  <si>
    <t>Circonvallazione Occidentale 115</t>
  </si>
  <si>
    <t>328 1574937</t>
  </si>
  <si>
    <t>bbportaromana@yahoo.it</t>
  </si>
  <si>
    <t>€30/40 Kitchen use available</t>
  </si>
  <si>
    <t>B&amp;B La Bifora del Medioevo</t>
  </si>
  <si>
    <t>Via Sant'Agnese, 40</t>
  </si>
  <si>
    <t>333 2944771</t>
  </si>
  <si>
    <t>info@labiforadelmedioevo.it</t>
  </si>
  <si>
    <t>Trevi</t>
  </si>
  <si>
    <t>€40/60 in the historic center</t>
  </si>
  <si>
    <t>B&amp;B Casa Simonetti</t>
  </si>
  <si>
    <t>Viale Maraini 5</t>
  </si>
  <si>
    <t>0746 483396</t>
  </si>
  <si>
    <t>info@casasimonetti.net</t>
  </si>
  <si>
    <t>€20, near train station</t>
  </si>
  <si>
    <t>Grande Albergo Quattro
Stagioni</t>
  </si>
  <si>
    <t>Piazza Cesare Battisti 14</t>
  </si>
  <si>
    <t>0746 271071</t>
  </si>
  <si>
    <t>info@hotelquattrostagionirieti.it</t>
  </si>
  <si>
    <t>from €60. In the main piazza.</t>
  </si>
  <si>
    <t>Via San Rufo 49</t>
  </si>
  <si>
    <t>0746 495149</t>
  </si>
  <si>
    <t>hoteleuroparieti@virgilio.it</t>
  </si>
  <si>
    <t>€40/50 near the central piazza</t>
  </si>
  <si>
    <t>Agriturismo Santa Giusta</t>
  </si>
  <si>
    <t>Localita' Prato</t>
  </si>
  <si>
    <t>339 4984008</t>
  </si>
  <si>
    <t>astroste@hotmail.it</t>
  </si>
  <si>
    <t>€35/70 includes breakfast</t>
  </si>
  <si>
    <t>B&amp;B Santa Vittoria</t>
  </si>
  <si>
    <t>Via Trebula Mutuesca, 181</t>
  </si>
  <si>
    <t>347 5988875</t>
  </si>
  <si>
    <t>Spoleto</t>
  </si>
  <si>
    <t>b.b-santavittoria@libero.it</t>
  </si>
  <si>
    <t>Temporarily closed.</t>
  </si>
  <si>
    <t>Casale delle Stelle Agriturismo</t>
  </si>
  <si>
    <t>Via XX Settembre 16</t>
  </si>
  <si>
    <t>3382 261916</t>
  </si>
  <si>
    <t>g.settimi@hotmail.it</t>
  </si>
  <si>
    <t>from €49 for a double room</t>
  </si>
  <si>
    <t>Ask at La Torre Pizzeria in Piazza Sole</t>
  </si>
  <si>
    <t>0765 896009  or Daniela at 347 3120149</t>
  </si>
  <si>
    <t>Agriturismo La Ripa</t>
  </si>
  <si>
    <t>Via Santa Maria delle Grazie 1 (Scandriglia)</t>
  </si>
  <si>
    <t>077 462174</t>
  </si>
  <si>
    <t>info@laripa.com</t>
  </si>
  <si>
    <t>from €60</t>
  </si>
  <si>
    <t>La Cupella B&amp;B</t>
  </si>
  <si>
    <t>Albergo Paradiso</t>
  </si>
  <si>
    <t>Loc. Monteluco</t>
  </si>
  <si>
    <t>Via Vincenzo Bellini 36</t>
  </si>
  <si>
    <t>074 3223082; 348 7902759 cell (Claudio)</t>
  </si>
  <si>
    <t>333 3489411</t>
  </si>
  <si>
    <t>info@albergoparadiso.net</t>
  </si>
  <si>
    <t>info@lacupella.it</t>
  </si>
  <si>
    <t>At Monteluco, 45 minutes above Spoleto, adjacent to the sanctuary. From €30 including breakfast. Half and full board available.</t>
  </si>
  <si>
    <t>Ceselli</t>
  </si>
  <si>
    <t>Albergo dei Leoni</t>
  </si>
  <si>
    <t>Viale Federici 23</t>
  </si>
  <si>
    <t>0690 623591</t>
  </si>
  <si>
    <t>info@albergodeileoni.it</t>
  </si>
  <si>
    <t>€60/75</t>
  </si>
  <si>
    <t>B&amp;B La Casa di Sasha</t>
  </si>
  <si>
    <t xml:space="preserve">340 2296792
</t>
  </si>
  <si>
    <t>Via Massimo Pelosi 15</t>
  </si>
  <si>
    <t>328 3760262</t>
  </si>
  <si>
    <t>€30/50/60 for pilgrims. Includes breakfast.</t>
  </si>
  <si>
    <t>bizzarririta4@gmail.com</t>
  </si>
  <si>
    <t>€20/45</t>
  </si>
  <si>
    <t>Convento Frati Cappuccini</t>
  </si>
  <si>
    <t>Piazza San Francesco</t>
  </si>
  <si>
    <t>0690 627534</t>
  </si>
  <si>
    <t>Parish of Santa Maria Maddalena</t>
  </si>
  <si>
    <t>Piazza di Giovanni Paolo II</t>
  </si>
  <si>
    <t>0690 626060</t>
  </si>
  <si>
    <t>parrocchia@duomosantamariamaddalena.it</t>
  </si>
  <si>
    <t>The Ceselli hostel is currently closed</t>
  </si>
  <si>
    <t>B&amp;B Citta Giardino</t>
  </si>
  <si>
    <t>Macenano</t>
  </si>
  <si>
    <t>Via Moncenisio 45</t>
  </si>
  <si>
    <t>3355 637986</t>
  </si>
  <si>
    <t>info@cittagiardino.com</t>
  </si>
  <si>
    <t>€50/70 single incl breakfast</t>
  </si>
  <si>
    <t>Suore del Cuore Immacolato di Maria</t>
  </si>
  <si>
    <t>Piazza Vulture, 15</t>
  </si>
  <si>
    <t>068 293786</t>
  </si>
  <si>
    <t>About €35</t>
  </si>
  <si>
    <t>Casa Per Ferie Santa Rita (Augustinian Sisters)</t>
  </si>
  <si>
    <t>Via Nomentana, 514</t>
  </si>
  <si>
    <t>068 6800016</t>
  </si>
  <si>
    <t>16 beds</t>
  </si>
  <si>
    <t>Hotel Villa Maria Rosa Molas</t>
  </si>
  <si>
    <t>Via Cervino, 6</t>
  </si>
  <si>
    <t xml:space="preserve">06 8200 0979
</t>
  </si>
  <si>
    <t>B&amp;B Happy Goose</t>
  </si>
  <si>
    <t>Via Giovacchino Forzano n.20</t>
  </si>
  <si>
    <t>347 7697735</t>
  </si>
  <si>
    <t>info@bnbhappygoose.it</t>
  </si>
  <si>
    <t>Arrone</t>
  </si>
  <si>
    <t>Pilgrim prices €20/25</t>
  </si>
  <si>
    <t>Spedale della Divina Provvidenza di San Giacomo e Benedetto Labre</t>
  </si>
  <si>
    <t>Via dei Genovesi 11-B</t>
  </si>
  <si>
    <t>064 959590</t>
  </si>
  <si>
    <t>info@pellegriniaroma.it</t>
  </si>
  <si>
    <t>Casa per Ferie Santa Maria alle Fornaci</t>
  </si>
  <si>
    <t>Piazza Santa Maria alle Fornaci 27</t>
  </si>
  <si>
    <t>0639 367632</t>
  </si>
  <si>
    <t>info@santamariafornaci.com</t>
  </si>
  <si>
    <t>€50/55 includes breakfast</t>
  </si>
  <si>
    <t>ERROR: No recipient specified</t>
  </si>
  <si>
    <t>€40/60 includes breakfast. Apartments with kitchens. Great views just above the main square.</t>
  </si>
  <si>
    <t>Marmore</t>
  </si>
  <si>
    <t>Piediluco</t>
  </si>
  <si>
    <t>Setting active sheet as Mail Merge</t>
  </si>
  <si>
    <t>Labro</t>
  </si>
  <si>
    <t xml:space="preserve">335 5391560  392 8395481 (cell)
</t>
  </si>
  <si>
    <t>€75/90 including American breakfast. In heart of restored and scenic village perched above Lake Piediluco. Possible pick-up from Piediluco, max 3.</t>
  </si>
  <si>
    <t>Poggio Bustone</t>
  </si>
  <si>
    <t>0746 688688; 347 4150455 (cell)</t>
  </si>
  <si>
    <t>€25 per person includes breakfast, 10% pilgrim discount with credential. The restaurant is adjacent to the main square, the hostel and rooms are a couple of blocks away. Ask for Feliciano for pilgrim discount.</t>
  </si>
  <si>
    <t>San Francesco Suite</t>
  </si>
  <si>
    <t>Via Vittorio Emanuele, 11</t>
  </si>
  <si>
    <t>3356199169 / 3662741665 Alessandro</t>
  </si>
  <si>
    <t>sanfrancescosuite@gmail.com</t>
  </si>
  <si>
    <t>€70-80 includes breakfast. Four B&amp;B style rooms in heart of town.</t>
  </si>
  <si>
    <t>Franciscan Sanctuary</t>
  </si>
  <si>
    <t>Piazzale Missioni Francescane</t>
  </si>
  <si>
    <t>0746 688916 (Brother Renzo)</t>
  </si>
  <si>
    <t>Franciscan sanctuary has reopened.</t>
  </si>
  <si>
    <t>0746 688956, 347 5458784 (cell)</t>
  </si>
  <si>
    <t>€50/70 includes breakfast. At the bottom of the village.</t>
  </si>
  <si>
    <t>La Foresta</t>
  </si>
  <si>
    <t>€15 summer (winter €20) per person. Located 500m past Santuario della Foresta.</t>
  </si>
  <si>
    <t>Rieti</t>
  </si>
  <si>
    <t xml:space="preserve"> </t>
  </si>
  <si>
    <t>0746 296949, 347 7279591 (cell)</t>
  </si>
  <si>
    <t>€25 includes breakfast and kitchen use. Hospitality from pilgrim friend and Rieti expert, Rita</t>
  </si>
  <si>
    <t>Poggio San Lorenzo</t>
  </si>
  <si>
    <t>€45 incl breakfast, lunch and dinner. Single rooms only.</t>
  </si>
  <si>
    <t>3921 445940</t>
  </si>
  <si>
    <t>camminidellarte@gmail.com</t>
  </si>
  <si>
    <t>€20 incl breakfast; kitchen, washing machine available. Hostel is temporarily closed. Ask at the bar for a B&amp;B nearby.</t>
  </si>
  <si>
    <t>Monteleone</t>
  </si>
  <si>
    <t xml:space="preserve">Turn off to Monteleone is 6.0km after Poggio San Lorenzo. Walk another 500m into town to find B&amp;B Santa Vittoria </t>
  </si>
  <si>
    <t>Ponticelli</t>
  </si>
  <si>
    <t>from €50/59. Breakfast, dinner, laundry and baggage transport service available.</t>
  </si>
  <si>
    <t>Montelibretti</t>
  </si>
  <si>
    <t>Monterotondo</t>
  </si>
  <si>
    <t>Monte Sacro</t>
  </si>
  <si>
    <t>Rome</t>
  </si>
  <si>
    <t>*signifies this location is off the trail.</t>
  </si>
  <si>
    <t>#ERROR!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</si>
</sst>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d/yyyy\ h:mm:ss"/>
    <numFmt numFmtId="165" formatCode="dd/mm/yyyy\ hh:mm:ss"/>
    <numFmt numFmtId="166" formatCode="&quot;€&quot;#,##0"/>
    <numFmt numFmtId="167" formatCode="m/d/yyyy"/>
    <numFmt numFmtId="168" formatCode="#,##0&quot;€&quot;"/>
  </numFmts>
  <fonts count="20" x14ac:knownFonts="1">
    <font>
      <sz val="10"/>
      <color rgb="FF000000"/>
      <name val="Arial"/>
    </font>
    <font>
      <sz val="10"/>
      <name val="Arial"/>
    </font>
    <font>
      <sz val="9"/>
      <color rgb="FFFFFFFF"/>
      <name val="Arial"/>
    </font>
    <font>
      <b/>
      <sz val="10"/>
      <color rgb="FFFFFFFF"/>
      <name val="Arial"/>
    </font>
    <font>
      <b/>
      <sz val="10"/>
      <color rgb="FF000000"/>
      <name val="Arial"/>
    </font>
    <font>
      <sz val="10"/>
      <name val="Arial"/>
    </font>
    <font>
      <sz val="10"/>
      <color rgb="FF000000"/>
      <name val="Arial"/>
    </font>
    <font>
      <sz val="8"/>
      <name val="Arial"/>
    </font>
    <font>
      <sz val="9"/>
      <color rgb="FFFFFFFF"/>
      <name val="Trebuchet MS"/>
    </font>
    <font>
      <sz val="9"/>
      <name val="Arial"/>
    </font>
    <font>
      <sz val="10"/>
      <color rgb="FF000000"/>
      <name val="Arial"/>
    </font>
    <font>
      <u/>
      <sz val="10"/>
      <color rgb="FF000000"/>
      <name val="Arial"/>
    </font>
    <font>
      <u/>
      <sz val="10"/>
      <color rgb="FF000000"/>
      <name val="Arial"/>
    </font>
    <font>
      <sz val="10"/>
      <color rgb="FF000000"/>
      <name val="Arial"/>
    </font>
    <font>
      <strike/>
      <sz val="10"/>
      <color rgb="FF000000"/>
      <name val="Arial"/>
    </font>
    <font>
      <sz val="12"/>
      <name val="Cambria"/>
    </font>
    <font>
      <i/>
      <sz val="10"/>
      <color rgb="FFFFFFFF"/>
      <name val="Arial"/>
    </font>
    <font>
      <i/>
      <sz val="10"/>
      <name val="Arial"/>
    </font>
    <font>
      <b/>
      <sz val="10"/>
      <name val="Arial"/>
    </font>
    <font>
      <sz val="10"/>
      <color rgb="FFFFFFFF"/>
      <name val="Arial"/>
    </font>
  </fonts>
  <fills count="8">
    <fill>
      <patternFill patternType="none"/>
    </fill>
    <fill>
      <patternFill patternType="gray125"/>
    </fill>
    <fill>
      <patternFill patternType="solid">
        <fgColor rgb="FF1155CC"/>
        <bgColor rgb="FF1155CC"/>
      </patternFill>
    </fill>
    <fill>
      <patternFill patternType="solid">
        <fgColor rgb="FF5D96B0"/>
        <bgColor rgb="FF5D96B0"/>
      </patternFill>
    </fill>
    <fill>
      <patternFill patternType="solid">
        <fgColor rgb="FFFFFFFF"/>
        <bgColor rgb="FFFFFFFF"/>
      </patternFill>
    </fill>
    <fill>
      <patternFill patternType="solid">
        <fgColor rgb="FFFFF2BF"/>
        <bgColor rgb="FFFFF2BF"/>
      </patternFill>
    </fill>
    <fill>
      <patternFill patternType="solid">
        <fgColor rgb="FFFFFF00"/>
        <bgColor rgb="FFFFFF00"/>
      </patternFill>
    </fill>
    <fill>
      <patternFill patternType="solid">
        <fgColor rgb="FFFFF2CC"/>
        <bgColor rgb="FFFFF2CC"/>
      </patternFill>
    </fill>
  </fills>
  <borders count="5">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s>
  <cellStyleXfs count="1">
    <xf numFmtId="0" fontId="0" fillId="0" borderId="0"/>
  </cellStyleXfs>
  <cellXfs count="134">
    <xf numFmtId="0" fontId="0" fillId="0" borderId="0" xfId="0" applyFont="1" applyAlignment="1"/>
    <xf numFmtId="0" fontId="1" fillId="0" borderId="0" xfId="0" applyFont="1" applyAlignment="1"/>
    <xf numFmtId="0" fontId="1" fillId="0" borderId="0" xfId="0" applyFont="1" applyAlignment="1"/>
    <xf numFmtId="0" fontId="1" fillId="0" borderId="0" xfId="0" applyFont="1" applyAlignment="1">
      <alignment horizontal="right"/>
    </xf>
    <xf numFmtId="0" fontId="2" fillId="2" borderId="1" xfId="0" applyFont="1" applyFill="1" applyBorder="1" applyAlignment="1">
      <alignment horizontal="center" vertical="center"/>
    </xf>
    <xf numFmtId="0" fontId="3" fillId="3" borderId="0" xfId="0" applyFont="1" applyFill="1" applyAlignment="1">
      <alignment horizontal="center" vertical="center"/>
    </xf>
    <xf numFmtId="0" fontId="2" fillId="2" borderId="1" xfId="0" applyFont="1" applyFill="1" applyBorder="1" applyAlignment="1">
      <alignment horizontal="center" vertical="center"/>
    </xf>
    <xf numFmtId="0" fontId="3" fillId="3" borderId="0" xfId="0" applyFont="1" applyFill="1" applyAlignment="1">
      <alignment horizontal="center" vertical="center" wrapText="1"/>
    </xf>
    <xf numFmtId="0" fontId="3" fillId="4" borderId="0" xfId="0" applyFont="1" applyFill="1"/>
    <xf numFmtId="0" fontId="4" fillId="5" borderId="0" xfId="0" applyFont="1" applyFill="1" applyAlignment="1">
      <alignment horizontal="center" vertical="center"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 fillId="6" borderId="0" xfId="0" applyFont="1" applyFill="1" applyAlignment="1"/>
    <xf numFmtId="0" fontId="6" fillId="5" borderId="0" xfId="0" applyFont="1" applyFill="1" applyAlignment="1">
      <alignment horizontal="left" vertical="center" wrapText="1"/>
    </xf>
    <xf numFmtId="0" fontId="1" fillId="6" borderId="0" xfId="0" applyFont="1" applyFill="1" applyAlignment="1">
      <alignment horizontal="right"/>
    </xf>
    <xf numFmtId="164" fontId="7" fillId="0" borderId="0" xfId="0" applyNumberFormat="1" applyFont="1" applyAlignment="1">
      <alignment horizontal="center" vertical="center"/>
    </xf>
    <xf numFmtId="0" fontId="4" fillId="4" borderId="0" xfId="0" applyFont="1" applyFill="1" applyAlignment="1">
      <alignment horizontal="center" vertical="center" wrapText="1"/>
    </xf>
    <xf numFmtId="0" fontId="7" fillId="0" borderId="0" xfId="0" applyFont="1" applyAlignment="1">
      <alignment vertical="center"/>
    </xf>
    <xf numFmtId="0" fontId="7" fillId="0" borderId="0" xfId="0" applyFont="1" applyAlignment="1">
      <alignment horizontal="fill" vertical="center"/>
    </xf>
    <xf numFmtId="165" fontId="7" fillId="0" borderId="0" xfId="0" applyNumberFormat="1" applyFont="1" applyAlignment="1">
      <alignment horizontal="fill" vertical="center"/>
    </xf>
    <xf numFmtId="0" fontId="1" fillId="0" borderId="0" xfId="0" applyFont="1" applyAlignment="1">
      <alignment horizontal="center" vertical="center"/>
    </xf>
    <xf numFmtId="0" fontId="0" fillId="4" borderId="0" xfId="0" applyFont="1" applyFill="1" applyAlignment="1">
      <alignment horizontal="center" vertical="center" wrapText="1"/>
    </xf>
    <xf numFmtId="0" fontId="0" fillId="4" borderId="0" xfId="0" applyFont="1" applyFill="1" applyAlignment="1">
      <alignment horizontal="left" vertical="center" wrapText="1"/>
    </xf>
    <xf numFmtId="0" fontId="6" fillId="4" borderId="0" xfId="0" applyFont="1" applyFill="1" applyAlignment="1">
      <alignment horizontal="left" vertical="center" wrapText="1"/>
    </xf>
    <xf numFmtId="166" fontId="6" fillId="4" borderId="0" xfId="0" applyNumberFormat="1" applyFont="1" applyFill="1" applyAlignment="1">
      <alignment horizontal="left" vertical="center" wrapText="1"/>
    </xf>
    <xf numFmtId="0" fontId="0" fillId="4" borderId="0" xfId="0" applyFont="1" applyFill="1" applyAlignment="1">
      <alignment horizontal="center" vertical="center" wrapText="1"/>
    </xf>
    <xf numFmtId="0" fontId="1" fillId="0" borderId="0" xfId="0" applyFont="1" applyAlignment="1">
      <alignment horizontal="right" vertical="center"/>
    </xf>
    <xf numFmtId="0" fontId="6" fillId="5" borderId="0" xfId="0" applyFont="1" applyFill="1" applyAlignment="1">
      <alignment horizontal="left" vertical="center" wrapText="1"/>
    </xf>
    <xf numFmtId="166" fontId="6" fillId="5" borderId="0" xfId="0" applyNumberFormat="1" applyFont="1" applyFill="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xf>
    <xf numFmtId="0" fontId="6" fillId="4" borderId="0" xfId="0" applyFont="1" applyFill="1" applyAlignment="1">
      <alignment horizontal="left" vertical="center" wrapText="1"/>
    </xf>
    <xf numFmtId="164" fontId="8" fillId="2" borderId="0" xfId="0" applyNumberFormat="1" applyFont="1" applyFill="1" applyAlignment="1">
      <alignment horizontal="center" vertical="center"/>
    </xf>
    <xf numFmtId="0" fontId="0" fillId="0" borderId="0" xfId="0" applyFont="1" applyAlignment="1">
      <alignment horizontal="left" wrapText="1"/>
    </xf>
    <xf numFmtId="0" fontId="0" fillId="4" borderId="0" xfId="0" applyFont="1" applyFill="1" applyAlignment="1">
      <alignment horizontal="center" vertical="center"/>
    </xf>
    <xf numFmtId="0" fontId="9" fillId="0" borderId="0" xfId="0" applyFont="1" applyAlignment="1">
      <alignment horizontal="fill"/>
    </xf>
    <xf numFmtId="0" fontId="9" fillId="0" borderId="0" xfId="0" applyFont="1" applyAlignment="1">
      <alignment horizontal="fill"/>
    </xf>
    <xf numFmtId="14" fontId="9" fillId="0" borderId="0" xfId="0" applyNumberFormat="1" applyFont="1" applyAlignment="1">
      <alignment horizontal="fill"/>
    </xf>
    <xf numFmtId="0" fontId="0" fillId="4" borderId="0" xfId="0" applyFont="1" applyFill="1" applyAlignment="1">
      <alignment horizontal="left" vertical="center"/>
    </xf>
    <xf numFmtId="0" fontId="6" fillId="0" borderId="0" xfId="0" applyFont="1" applyAlignment="1">
      <alignment horizontal="left" wrapText="1"/>
    </xf>
    <xf numFmtId="167" fontId="10" fillId="4" borderId="0" xfId="0" applyNumberFormat="1" applyFont="1" applyFill="1" applyAlignment="1"/>
    <xf numFmtId="166" fontId="6" fillId="0" borderId="0" xfId="0" applyNumberFormat="1" applyFont="1" applyAlignment="1">
      <alignment horizontal="left" wrapText="1"/>
    </xf>
    <xf numFmtId="0" fontId="0" fillId="0" borderId="0" xfId="0" applyFont="1" applyAlignment="1">
      <alignment wrapText="1"/>
    </xf>
    <xf numFmtId="0" fontId="6" fillId="0" borderId="0" xfId="0" applyFont="1" applyAlignment="1">
      <alignment wrapText="1"/>
    </xf>
    <xf numFmtId="0" fontId="11" fillId="7" borderId="0" xfId="0" applyFont="1" applyFill="1" applyAlignment="1">
      <alignment horizontal="left" vertical="center" wrapText="1"/>
    </xf>
    <xf numFmtId="0" fontId="0" fillId="7" borderId="0" xfId="0" applyFont="1" applyFill="1" applyAlignment="1">
      <alignment horizontal="left" vertical="center" wrapText="1"/>
    </xf>
    <xf numFmtId="0" fontId="6" fillId="0" borderId="0" xfId="0" applyFont="1" applyAlignment="1">
      <alignment wrapText="1"/>
    </xf>
    <xf numFmtId="0" fontId="6" fillId="7" borderId="0" xfId="0" applyFont="1" applyFill="1" applyAlignment="1">
      <alignment horizontal="left" vertical="center" wrapText="1"/>
    </xf>
    <xf numFmtId="0" fontId="0" fillId="0" borderId="0" xfId="0" applyFont="1" applyAlignment="1"/>
    <xf numFmtId="0" fontId="12" fillId="7" borderId="0" xfId="0" applyFont="1" applyFill="1" applyAlignment="1">
      <alignment horizontal="left" vertical="center" wrapText="1"/>
    </xf>
    <xf numFmtId="0" fontId="5" fillId="0" borderId="0" xfId="0" applyFont="1" applyAlignment="1">
      <alignment wrapText="1"/>
    </xf>
    <xf numFmtId="0" fontId="6" fillId="0" borderId="0" xfId="0" applyFont="1" applyAlignment="1">
      <alignment horizontal="left" wrapText="1"/>
    </xf>
    <xf numFmtId="0" fontId="0" fillId="0" borderId="0" xfId="0" applyFont="1" applyAlignment="1">
      <alignment horizontal="left" wrapText="1"/>
    </xf>
    <xf numFmtId="0" fontId="6" fillId="5" borderId="0" xfId="0" applyFont="1" applyFill="1" applyAlignment="1">
      <alignment horizontal="left" vertical="center" wrapText="1"/>
    </xf>
    <xf numFmtId="166" fontId="0" fillId="0" borderId="0" xfId="0" applyNumberFormat="1" applyFont="1" applyAlignment="1">
      <alignment horizontal="left" wrapText="1"/>
    </xf>
    <xf numFmtId="0" fontId="5" fillId="0" borderId="0" xfId="0" applyFont="1" applyAlignment="1">
      <alignment wrapText="1"/>
    </xf>
    <xf numFmtId="0" fontId="13" fillId="4" borderId="0" xfId="0" applyFont="1" applyFill="1" applyAlignment="1">
      <alignment horizontal="center" vertical="center" wrapText="1"/>
    </xf>
    <xf numFmtId="0" fontId="5" fillId="0" borderId="0" xfId="0" applyFont="1" applyAlignment="1">
      <alignment wrapText="1"/>
    </xf>
    <xf numFmtId="0" fontId="5" fillId="0" borderId="0" xfId="0" applyFont="1" applyAlignment="1">
      <alignment wrapText="1"/>
    </xf>
    <xf numFmtId="0" fontId="13" fillId="4" borderId="0" xfId="0" applyFont="1" applyFill="1" applyAlignment="1">
      <alignment horizontal="left" vertical="center" wrapText="1"/>
    </xf>
    <xf numFmtId="0" fontId="13" fillId="4" borderId="0" xfId="0" applyFont="1" applyFill="1" applyAlignment="1">
      <alignment horizontal="left" vertical="center" wrapText="1"/>
    </xf>
    <xf numFmtId="0" fontId="5" fillId="0" borderId="0" xfId="0" applyFont="1"/>
    <xf numFmtId="0" fontId="13" fillId="4" borderId="0" xfId="0" applyFont="1" applyFill="1" applyAlignment="1">
      <alignment horizontal="left" vertical="center" wrapText="1"/>
    </xf>
    <xf numFmtId="0" fontId="5" fillId="0" borderId="0" xfId="0" applyFont="1" applyAlignment="1"/>
    <xf numFmtId="0" fontId="13" fillId="4" borderId="0" xfId="0" applyFont="1" applyFill="1" applyAlignment="1">
      <alignment horizontal="left" vertical="center" wrapText="1"/>
    </xf>
    <xf numFmtId="0" fontId="14" fillId="4" borderId="0" xfId="0" applyFont="1" applyFill="1" applyAlignment="1">
      <alignment horizontal="left" vertical="center" wrapText="1"/>
    </xf>
    <xf numFmtId="0" fontId="14" fillId="4" borderId="0" xfId="0" applyFont="1" applyFill="1" applyAlignment="1">
      <alignment horizontal="left" vertical="center" wrapText="1"/>
    </xf>
    <xf numFmtId="0" fontId="0" fillId="5" borderId="0" xfId="0" applyFont="1" applyFill="1" applyAlignment="1">
      <alignment horizontal="left" vertical="center" wrapText="1"/>
    </xf>
    <xf numFmtId="0" fontId="5" fillId="7" borderId="0" xfId="0" applyFont="1" applyFill="1"/>
    <xf numFmtId="0" fontId="5" fillId="7" borderId="0" xfId="0" applyFont="1" applyFill="1"/>
    <xf numFmtId="0" fontId="13" fillId="5" borderId="0" xfId="0" applyFont="1" applyFill="1" applyAlignment="1">
      <alignment horizontal="left" vertical="center"/>
    </xf>
    <xf numFmtId="166" fontId="0" fillId="5" borderId="0" xfId="0" applyNumberFormat="1" applyFont="1" applyFill="1" applyAlignment="1">
      <alignment horizontal="left" vertical="center" wrapText="1"/>
    </xf>
    <xf numFmtId="0" fontId="0" fillId="5" borderId="0" xfId="0" applyFont="1" applyFill="1" applyAlignment="1">
      <alignment horizontal="left" vertical="center" wrapText="1"/>
    </xf>
    <xf numFmtId="0" fontId="5" fillId="0" borderId="0" xfId="0" applyFont="1"/>
    <xf numFmtId="0" fontId="0" fillId="5" borderId="0" xfId="0" applyFont="1" applyFill="1" applyAlignment="1">
      <alignment horizontal="left" vertical="center" wrapText="1"/>
    </xf>
    <xf numFmtId="0" fontId="13" fillId="4" borderId="0" xfId="0" applyFont="1" applyFill="1" applyAlignment="1">
      <alignment horizontal="center" vertical="center" wrapText="1"/>
    </xf>
    <xf numFmtId="0" fontId="5" fillId="0" borderId="0" xfId="0" applyFont="1" applyAlignment="1">
      <alignment wrapText="1"/>
    </xf>
    <xf numFmtId="0" fontId="13" fillId="4" borderId="0" xfId="0" applyFont="1" applyFill="1" applyAlignment="1">
      <alignment horizontal="left" vertical="center" wrapText="1"/>
    </xf>
    <xf numFmtId="0" fontId="13" fillId="4" borderId="0" xfId="0" applyFont="1" applyFill="1" applyAlignment="1">
      <alignment horizontal="left" vertical="center" wrapText="1"/>
    </xf>
    <xf numFmtId="168" fontId="13" fillId="4" borderId="0" xfId="0" applyNumberFormat="1" applyFont="1" applyFill="1" applyAlignment="1">
      <alignment horizontal="left" vertical="center" wrapText="1"/>
    </xf>
    <xf numFmtId="0" fontId="13" fillId="5" borderId="0" xfId="0" applyFont="1" applyFill="1" applyAlignment="1">
      <alignment horizontal="center" vertical="center" wrapText="1"/>
    </xf>
    <xf numFmtId="0" fontId="13" fillId="5" borderId="0" xfId="0" applyFont="1" applyFill="1" applyAlignment="1">
      <alignment horizontal="center" vertical="center" wrapText="1"/>
    </xf>
    <xf numFmtId="0" fontId="13" fillId="5" borderId="0" xfId="0" applyFont="1" applyFill="1" applyAlignment="1">
      <alignment horizontal="left" vertical="center" wrapText="1"/>
    </xf>
    <xf numFmtId="0" fontId="13" fillId="5" borderId="0" xfId="0" applyFont="1" applyFill="1" applyAlignment="1">
      <alignment horizontal="left" vertical="center" wrapText="1"/>
    </xf>
    <xf numFmtId="0" fontId="0" fillId="4" borderId="0" xfId="0" applyFont="1" applyFill="1" applyAlignment="1">
      <alignment horizontal="left" wrapText="1"/>
    </xf>
    <xf numFmtId="0" fontId="13" fillId="5" borderId="0" xfId="0" applyFont="1" applyFill="1" applyAlignment="1">
      <alignment horizontal="left" vertical="center" wrapText="1"/>
    </xf>
    <xf numFmtId="0" fontId="0" fillId="4" borderId="0" xfId="0" applyFont="1" applyFill="1" applyAlignment="1">
      <alignment horizontal="left" wrapText="1"/>
    </xf>
    <xf numFmtId="0" fontId="13" fillId="5" borderId="0" xfId="0" applyFont="1" applyFill="1" applyAlignment="1">
      <alignment horizontal="center" vertical="center"/>
    </xf>
    <xf numFmtId="0" fontId="13" fillId="5" borderId="0" xfId="0" applyFont="1" applyFill="1" applyAlignment="1">
      <alignment horizontal="center" vertical="center"/>
    </xf>
    <xf numFmtId="0" fontId="13" fillId="5" borderId="0" xfId="0" applyFont="1" applyFill="1" applyAlignment="1">
      <alignment horizontal="left" vertical="center"/>
    </xf>
    <xf numFmtId="0" fontId="13" fillId="4" borderId="0" xfId="0" applyFont="1" applyFill="1" applyAlignment="1">
      <alignment horizontal="left" vertical="center"/>
    </xf>
    <xf numFmtId="0" fontId="13" fillId="4" borderId="0" xfId="0" applyFont="1" applyFill="1" applyAlignment="1">
      <alignment horizontal="left" vertical="center"/>
    </xf>
    <xf numFmtId="0" fontId="13" fillId="4" borderId="0" xfId="0" applyFont="1" applyFill="1" applyAlignment="1">
      <alignment horizontal="left" vertical="center"/>
    </xf>
    <xf numFmtId="167" fontId="9" fillId="0" borderId="0" xfId="0" applyNumberFormat="1" applyFont="1" applyAlignment="1">
      <alignment horizontal="fill"/>
    </xf>
    <xf numFmtId="0" fontId="14" fillId="5" borderId="0" xfId="0" applyFont="1" applyFill="1" applyAlignment="1">
      <alignment horizontal="left" vertical="center" wrapText="1"/>
    </xf>
    <xf numFmtId="0" fontId="4" fillId="5" borderId="0" xfId="0" applyFont="1" applyFill="1" applyAlignment="1">
      <alignment horizontal="center" vertical="center"/>
    </xf>
    <xf numFmtId="0" fontId="13" fillId="5" borderId="0" xfId="0" applyFont="1" applyFill="1" applyAlignment="1">
      <alignment horizontal="left" vertical="center" wrapText="1"/>
    </xf>
    <xf numFmtId="0" fontId="14" fillId="5" borderId="0" xfId="0" applyFont="1" applyFill="1" applyAlignment="1">
      <alignment horizontal="left" vertical="center" wrapText="1"/>
    </xf>
    <xf numFmtId="166" fontId="5" fillId="0" borderId="0" xfId="0" applyNumberFormat="1" applyFont="1" applyAlignment="1">
      <alignment horizontal="left" wrapText="1"/>
    </xf>
    <xf numFmtId="0" fontId="15" fillId="4" borderId="0" xfId="0" applyFont="1" applyFill="1" applyAlignment="1"/>
    <xf numFmtId="168" fontId="5" fillId="0" borderId="0" xfId="0" applyNumberFormat="1" applyFont="1" applyAlignment="1">
      <alignment horizontal="left"/>
    </xf>
    <xf numFmtId="0" fontId="14" fillId="4" borderId="0" xfId="0" applyFont="1" applyFill="1" applyAlignment="1">
      <alignment horizontal="left" vertical="center" wrapText="1"/>
    </xf>
    <xf numFmtId="0" fontId="14" fillId="4" borderId="0" xfId="0" applyFont="1" applyFill="1" applyAlignment="1">
      <alignment horizontal="left" vertical="center" wrapText="1"/>
    </xf>
    <xf numFmtId="164" fontId="9" fillId="0" borderId="0" xfId="0" applyNumberFormat="1" applyFont="1" applyAlignment="1">
      <alignment horizontal="fill"/>
    </xf>
    <xf numFmtId="166" fontId="13" fillId="4" borderId="0" xfId="0" applyNumberFormat="1" applyFont="1" applyFill="1" applyAlignment="1">
      <alignment horizontal="left" vertical="center" wrapText="1"/>
    </xf>
    <xf numFmtId="0" fontId="14" fillId="5" borderId="0" xfId="0" applyFont="1" applyFill="1" applyAlignment="1">
      <alignment horizontal="left" vertical="center" wrapText="1"/>
    </xf>
    <xf numFmtId="0" fontId="13" fillId="4" borderId="0" xfId="0" applyFont="1" applyFill="1" applyAlignment="1">
      <alignment horizontal="center" vertical="center"/>
    </xf>
    <xf numFmtId="168" fontId="13" fillId="5" borderId="0" xfId="0" applyNumberFormat="1" applyFont="1" applyFill="1" applyAlignment="1">
      <alignment horizontal="left" vertical="center"/>
    </xf>
    <xf numFmtId="0" fontId="13" fillId="5" borderId="0" xfId="0" applyFont="1" applyFill="1" applyAlignment="1">
      <alignment horizontal="left" vertical="center" wrapText="1"/>
    </xf>
    <xf numFmtId="0" fontId="13" fillId="5" borderId="0" xfId="0" applyFont="1" applyFill="1" applyAlignment="1">
      <alignment horizontal="left" vertical="center" wrapText="1"/>
    </xf>
    <xf numFmtId="0" fontId="17" fillId="4" borderId="0" xfId="0" applyFont="1" applyFill="1"/>
    <xf numFmtId="0" fontId="18" fillId="0" borderId="0" xfId="0" applyFont="1"/>
    <xf numFmtId="0" fontId="5" fillId="0" borderId="0" xfId="0" applyFont="1" applyAlignment="1">
      <alignment horizontal="center" vertical="center"/>
    </xf>
    <xf numFmtId="0" fontId="19" fillId="0" borderId="0" xfId="0" applyFont="1"/>
    <xf numFmtId="0" fontId="0" fillId="5" borderId="0" xfId="0" applyFont="1" applyFill="1" applyAlignment="1">
      <alignment horizontal="center" vertical="center" wrapText="1"/>
    </xf>
    <xf numFmtId="0" fontId="0" fillId="0" borderId="0" xfId="0" applyFont="1" applyAlignment="1"/>
    <xf numFmtId="0" fontId="6" fillId="5" borderId="0" xfId="0" applyFont="1" applyFill="1" applyAlignment="1">
      <alignment horizontal="center" vertical="center" wrapText="1"/>
    </xf>
    <xf numFmtId="0" fontId="1" fillId="0" borderId="0" xfId="0" applyFont="1" applyAlignment="1">
      <alignment horizontal="right" vertical="center"/>
    </xf>
    <xf numFmtId="0" fontId="1" fillId="7" borderId="0" xfId="0" applyFont="1" applyFill="1" applyAlignment="1">
      <alignment horizontal="right" vertical="center"/>
    </xf>
    <xf numFmtId="0" fontId="0" fillId="4" borderId="0" xfId="0" applyFont="1" applyFill="1" applyAlignment="1">
      <alignment horizontal="center" vertical="center" wrapText="1"/>
    </xf>
    <xf numFmtId="0" fontId="13" fillId="4" borderId="0" xfId="0" applyFont="1" applyFill="1" applyAlignment="1">
      <alignment horizontal="center" vertical="center" wrapText="1"/>
    </xf>
    <xf numFmtId="0" fontId="0" fillId="4" borderId="0" xfId="0" applyFont="1" applyFill="1" applyAlignment="1">
      <alignment horizontal="center" vertical="center"/>
    </xf>
    <xf numFmtId="0" fontId="6" fillId="7" borderId="0" xfId="0" applyFont="1" applyFill="1" applyAlignment="1">
      <alignment horizontal="center" vertical="center" wrapText="1"/>
    </xf>
    <xf numFmtId="0" fontId="1" fillId="0" borderId="0" xfId="0" applyFont="1" applyAlignment="1">
      <alignment horizontal="center" vertical="center"/>
    </xf>
    <xf numFmtId="0" fontId="4" fillId="5" borderId="0" xfId="0" applyFont="1" applyFill="1" applyAlignment="1">
      <alignment horizontal="center" vertical="center"/>
    </xf>
    <xf numFmtId="0" fontId="4" fillId="4" borderId="0" xfId="0" applyFont="1" applyFill="1" applyAlignment="1">
      <alignment horizontal="center" vertical="center"/>
    </xf>
    <xf numFmtId="0" fontId="4" fillId="5" borderId="0" xfId="0" applyFont="1" applyFill="1" applyAlignment="1">
      <alignment horizontal="center" vertical="center" wrapText="1"/>
    </xf>
    <xf numFmtId="0" fontId="4" fillId="4" borderId="0" xfId="0" applyFont="1" applyFill="1" applyAlignment="1">
      <alignment horizontal="center" vertical="center" wrapText="1"/>
    </xf>
    <xf numFmtId="0" fontId="4" fillId="7" borderId="0" xfId="0" applyFont="1" applyFill="1" applyAlignment="1">
      <alignment horizontal="center" vertical="center" wrapText="1"/>
    </xf>
    <xf numFmtId="0" fontId="13" fillId="5" borderId="0" xfId="0" applyFont="1" applyFill="1" applyAlignment="1">
      <alignment horizontal="center" vertical="center" wrapText="1"/>
    </xf>
    <xf numFmtId="0" fontId="16" fillId="3" borderId="0" xfId="0" applyFont="1" applyFill="1" applyAlignment="1">
      <alignment horizontal="right"/>
    </xf>
    <xf numFmtId="0" fontId="2" fillId="2" borderId="2" xfId="0" applyFont="1" applyFill="1" applyBorder="1" applyAlignment="1">
      <alignment horizontal="center" vertical="center"/>
    </xf>
    <xf numFmtId="0" fontId="5" fillId="0" borderId="3" xfId="0" applyFont="1" applyBorder="1"/>
    <xf numFmtId="0" fontId="5" fillId="0" borderId="4" xfId="0" applyFont="1" applyBorder="1"/>
  </cellXfs>
  <cellStyles count="1">
    <cellStyle name="Normal" xfId="0" builtinId="0"/>
  </cellStyles>
  <dxfs count="3">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defaultPivotStyle="PivotStyleMedium4">
    <tableStyle name="www.caminoist.orgstfranciswaylo-style" pivot="0" count="3">
      <tableStyleElement type="headerRow" dxfId="2"/>
      <tableStyleElement type="firstRowStripe" dxfId="1"/>
      <tableStyleElement type="secondRowStripe" dxfId="0"/>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9"/>
  <sheetViews>
    <sheetView tabSelected="1" workbookViewId="0">
      <pane ySplit="1" topLeftCell="A2" activePane="bottomLeft" state="frozen"/>
      <selection pane="bottomLeft" activeCell="F7" sqref="F7"/>
    </sheetView>
  </sheetViews>
  <sheetFormatPr baseColWidth="10" defaultColWidth="14.5" defaultRowHeight="15.75" customHeight="1" x14ac:dyDescent="0"/>
  <cols>
    <col min="1" max="1" width="14.6640625" customWidth="1"/>
    <col min="2" max="2" width="5" customWidth="1"/>
    <col min="3" max="3" width="6.5" customWidth="1"/>
    <col min="4" max="4" width="23.5" customWidth="1"/>
    <col min="5" max="5" width="23.33203125" customWidth="1"/>
    <col min="7" max="7" width="28.83203125" customWidth="1"/>
    <col min="8" max="8" width="48.6640625" customWidth="1"/>
  </cols>
  <sheetData>
    <row r="1" spans="1:28" ht="24">
      <c r="A1" s="5" t="s">
        <v>8</v>
      </c>
      <c r="B1" s="5" t="s">
        <v>11</v>
      </c>
      <c r="C1" s="7" t="s">
        <v>12</v>
      </c>
      <c r="D1" s="5" t="s">
        <v>21</v>
      </c>
      <c r="E1" s="5" t="s">
        <v>22</v>
      </c>
      <c r="F1" s="5" t="s">
        <v>23</v>
      </c>
      <c r="G1" s="5" t="s">
        <v>24</v>
      </c>
      <c r="H1" s="5" t="s">
        <v>25</v>
      </c>
      <c r="M1" s="8"/>
      <c r="N1" s="8"/>
      <c r="O1" s="8"/>
      <c r="P1" s="8"/>
      <c r="Q1" s="8"/>
      <c r="R1" s="8"/>
      <c r="S1" s="8"/>
      <c r="T1" s="8"/>
      <c r="U1" s="8"/>
      <c r="V1" s="8"/>
      <c r="W1" s="8"/>
      <c r="X1" s="8"/>
      <c r="Y1" s="8"/>
      <c r="Z1" s="8"/>
      <c r="AA1" s="8"/>
      <c r="AB1" s="8"/>
    </row>
    <row r="2" spans="1:28" ht="12">
      <c r="A2" s="126" t="s">
        <v>28</v>
      </c>
      <c r="B2" s="114">
        <v>0</v>
      </c>
      <c r="C2" s="114">
        <v>527.5</v>
      </c>
      <c r="D2" s="11" t="s">
        <v>42</v>
      </c>
      <c r="E2" s="11" t="s">
        <v>44</v>
      </c>
      <c r="F2" s="11" t="s">
        <v>45</v>
      </c>
      <c r="G2" s="11" t="s">
        <v>46</v>
      </c>
      <c r="H2" s="11" t="s">
        <v>47</v>
      </c>
    </row>
    <row r="3" spans="1:28" ht="12">
      <c r="A3" s="115"/>
      <c r="B3" s="115"/>
      <c r="C3" s="115"/>
      <c r="D3" s="13" t="s">
        <v>48</v>
      </c>
      <c r="E3" s="11" t="s">
        <v>49</v>
      </c>
      <c r="F3" s="13" t="s">
        <v>50</v>
      </c>
      <c r="G3" s="11" t="s">
        <v>51</v>
      </c>
      <c r="H3" s="13" t="s">
        <v>52</v>
      </c>
    </row>
    <row r="4" spans="1:28" ht="12">
      <c r="A4" s="115"/>
      <c r="B4" s="115"/>
      <c r="C4" s="115"/>
      <c r="D4" s="11" t="s">
        <v>53</v>
      </c>
      <c r="E4" s="11" t="s">
        <v>54</v>
      </c>
      <c r="F4" s="13" t="s">
        <v>55</v>
      </c>
      <c r="G4" s="13" t="s">
        <v>56</v>
      </c>
      <c r="H4" s="11" t="s">
        <v>57</v>
      </c>
    </row>
    <row r="5" spans="1:28" ht="24">
      <c r="A5" s="115"/>
      <c r="B5" s="10">
        <v>5.7</v>
      </c>
      <c r="C5" s="10">
        <f>SUM(C2-B5)</f>
        <v>521.79999999999995</v>
      </c>
      <c r="D5" s="11" t="s">
        <v>62</v>
      </c>
      <c r="E5" s="13" t="s">
        <v>63</v>
      </c>
      <c r="F5" s="11" t="s">
        <v>64</v>
      </c>
      <c r="G5" s="11" t="s">
        <v>65</v>
      </c>
      <c r="H5" s="13" t="s">
        <v>66</v>
      </c>
    </row>
    <row r="6" spans="1:28" ht="12">
      <c r="A6" s="127" t="s">
        <v>67</v>
      </c>
      <c r="B6" s="123">
        <f>SUM(23.8-5.7)</f>
        <v>18.100000000000001</v>
      </c>
      <c r="C6" s="119">
        <v>503.7</v>
      </c>
      <c r="D6" s="22" t="s">
        <v>77</v>
      </c>
      <c r="E6" s="23" t="s">
        <v>80</v>
      </c>
      <c r="F6" s="22" t="s">
        <v>85</v>
      </c>
      <c r="G6" s="23" t="s">
        <v>86</v>
      </c>
      <c r="H6" s="23" t="s">
        <v>87</v>
      </c>
    </row>
    <row r="7" spans="1:28" ht="12">
      <c r="A7" s="115"/>
      <c r="B7" s="115"/>
      <c r="C7" s="115"/>
      <c r="D7" s="22" t="s">
        <v>88</v>
      </c>
      <c r="E7" s="23" t="s">
        <v>90</v>
      </c>
      <c r="F7" s="22" t="s">
        <v>91</v>
      </c>
      <c r="G7" s="22" t="s">
        <v>92</v>
      </c>
      <c r="H7" s="24" t="s">
        <v>93</v>
      </c>
    </row>
    <row r="8" spans="1:28" ht="12">
      <c r="A8" s="115"/>
      <c r="B8" s="115"/>
      <c r="C8" s="115"/>
      <c r="D8" s="23" t="s">
        <v>96</v>
      </c>
      <c r="E8" s="23" t="s">
        <v>98</v>
      </c>
      <c r="F8" s="23" t="s">
        <v>99</v>
      </c>
      <c r="G8" s="23" t="s">
        <v>100</v>
      </c>
      <c r="H8" s="23" t="s">
        <v>101</v>
      </c>
    </row>
    <row r="9" spans="1:28" ht="24">
      <c r="A9" s="9" t="s">
        <v>103</v>
      </c>
      <c r="B9" s="10">
        <v>9.5</v>
      </c>
      <c r="C9" s="10">
        <f>SUM(C6-B9)</f>
        <v>494.2</v>
      </c>
      <c r="D9" s="11" t="s">
        <v>112</v>
      </c>
      <c r="E9" s="13" t="s">
        <v>113</v>
      </c>
      <c r="F9" s="11" t="s">
        <v>114</v>
      </c>
      <c r="G9" s="11" t="s">
        <v>115</v>
      </c>
      <c r="H9" s="13" t="s">
        <v>117</v>
      </c>
    </row>
    <row r="10" spans="1:28" ht="36">
      <c r="A10" s="127" t="s">
        <v>118</v>
      </c>
      <c r="B10" s="21">
        <f>SUM(17.7-9.5)</f>
        <v>8.1999999999999993</v>
      </c>
      <c r="C10" s="20">
        <f t="shared" ref="C10:C11" si="0">SUM(C9-B10)</f>
        <v>486</v>
      </c>
      <c r="D10" s="22" t="s">
        <v>134</v>
      </c>
      <c r="E10" s="23" t="s">
        <v>136</v>
      </c>
      <c r="F10" s="23" t="s">
        <v>137</v>
      </c>
      <c r="G10" s="23" t="s">
        <v>138</v>
      </c>
      <c r="H10" s="23" t="s">
        <v>139</v>
      </c>
    </row>
    <row r="11" spans="1:28" ht="36">
      <c r="A11" s="115"/>
      <c r="B11" s="25">
        <v>0.8</v>
      </c>
      <c r="C11" s="26">
        <f t="shared" si="0"/>
        <v>485.2</v>
      </c>
      <c r="D11" s="22" t="s">
        <v>148</v>
      </c>
      <c r="E11" s="23" t="s">
        <v>149</v>
      </c>
      <c r="F11" s="22" t="s">
        <v>150</v>
      </c>
      <c r="G11" s="22" t="s">
        <v>151</v>
      </c>
      <c r="H11" s="23" t="s">
        <v>152</v>
      </c>
    </row>
    <row r="12" spans="1:28" ht="12">
      <c r="A12" s="126" t="s">
        <v>154</v>
      </c>
      <c r="B12" s="116">
        <v>17</v>
      </c>
      <c r="C12" s="118">
        <v>468.9</v>
      </c>
      <c r="D12" s="13" t="s">
        <v>162</v>
      </c>
      <c r="E12" s="11" t="s">
        <v>163</v>
      </c>
      <c r="F12" s="13" t="s">
        <v>165</v>
      </c>
      <c r="G12" s="11" t="s">
        <v>166</v>
      </c>
      <c r="H12" s="13" t="s">
        <v>167</v>
      </c>
    </row>
    <row r="13" spans="1:28" ht="24">
      <c r="A13" s="115"/>
      <c r="B13" s="115"/>
      <c r="C13" s="115"/>
      <c r="D13" s="13" t="s">
        <v>169</v>
      </c>
      <c r="E13" s="27"/>
      <c r="F13" s="13" t="s">
        <v>173</v>
      </c>
      <c r="G13" s="13" t="s">
        <v>174</v>
      </c>
      <c r="H13" s="28">
        <v>25</v>
      </c>
    </row>
    <row r="14" spans="1:28" ht="12">
      <c r="A14" s="115"/>
      <c r="B14" s="115"/>
      <c r="C14" s="115"/>
      <c r="D14" s="11" t="s">
        <v>180</v>
      </c>
      <c r="E14" s="13" t="s">
        <v>181</v>
      </c>
      <c r="F14" s="13" t="s">
        <v>183</v>
      </c>
      <c r="G14" s="11" t="s">
        <v>184</v>
      </c>
      <c r="H14" s="13" t="s">
        <v>185</v>
      </c>
    </row>
    <row r="15" spans="1:28" ht="24">
      <c r="A15" s="127" t="s">
        <v>186</v>
      </c>
      <c r="B15" s="119">
        <v>16.600000000000001</v>
      </c>
      <c r="C15" s="117">
        <v>452.3</v>
      </c>
      <c r="D15" s="22" t="s">
        <v>190</v>
      </c>
      <c r="E15" s="23" t="s">
        <v>191</v>
      </c>
      <c r="F15" s="23" t="s">
        <v>192</v>
      </c>
      <c r="G15" s="22" t="s">
        <v>194</v>
      </c>
      <c r="H15" s="23" t="s">
        <v>197</v>
      </c>
    </row>
    <row r="16" spans="1:28" ht="12">
      <c r="A16" s="115"/>
      <c r="B16" s="115"/>
      <c r="C16" s="115"/>
      <c r="D16" s="22" t="s">
        <v>198</v>
      </c>
      <c r="E16" s="23" t="s">
        <v>199</v>
      </c>
      <c r="F16" s="22" t="s">
        <v>200</v>
      </c>
      <c r="G16" s="22" t="s">
        <v>201</v>
      </c>
      <c r="H16" s="22" t="s">
        <v>203</v>
      </c>
    </row>
    <row r="17" spans="1:9" ht="24">
      <c r="A17" s="115"/>
      <c r="B17" s="115"/>
      <c r="C17" s="115"/>
      <c r="D17" s="23" t="s">
        <v>204</v>
      </c>
      <c r="E17" s="31"/>
      <c r="F17" s="23" t="s">
        <v>211</v>
      </c>
      <c r="G17" s="31"/>
      <c r="H17" s="23" t="s">
        <v>212</v>
      </c>
    </row>
    <row r="18" spans="1:9" ht="24">
      <c r="A18" s="126" t="s">
        <v>213</v>
      </c>
      <c r="B18" s="114">
        <v>8.4</v>
      </c>
      <c r="C18" s="114">
        <v>443.9</v>
      </c>
      <c r="D18" s="11" t="s">
        <v>224</v>
      </c>
      <c r="E18" s="11" t="s">
        <v>226</v>
      </c>
      <c r="F18" s="13" t="s">
        <v>227</v>
      </c>
      <c r="G18" s="11" t="s">
        <v>228</v>
      </c>
      <c r="H18" s="13" t="s">
        <v>229</v>
      </c>
    </row>
    <row r="19" spans="1:9" ht="12">
      <c r="A19" s="115"/>
      <c r="B19" s="115"/>
      <c r="C19" s="115"/>
      <c r="D19" s="11" t="s">
        <v>230</v>
      </c>
      <c r="E19" s="13" t="s">
        <v>231</v>
      </c>
      <c r="F19" s="11" t="s">
        <v>232</v>
      </c>
      <c r="G19" s="13" t="s">
        <v>233</v>
      </c>
      <c r="H19" s="28">
        <v>45</v>
      </c>
    </row>
    <row r="20" spans="1:9" ht="12">
      <c r="A20" s="115"/>
      <c r="B20" s="115"/>
      <c r="C20" s="115"/>
      <c r="D20" s="11" t="s">
        <v>235</v>
      </c>
      <c r="E20" s="11" t="s">
        <v>236</v>
      </c>
      <c r="F20" s="13" t="s">
        <v>237</v>
      </c>
      <c r="G20" s="13" t="s">
        <v>238</v>
      </c>
      <c r="H20" s="28" t="s">
        <v>239</v>
      </c>
    </row>
    <row r="21" spans="1:9" ht="24">
      <c r="A21" s="16" t="s">
        <v>241</v>
      </c>
      <c r="B21" s="34">
        <v>9.4</v>
      </c>
      <c r="C21" s="34">
        <f>SUM(C18-B21)</f>
        <v>434.5</v>
      </c>
      <c r="D21" s="38" t="s">
        <v>252</v>
      </c>
      <c r="E21" s="38" t="s">
        <v>258</v>
      </c>
      <c r="F21" s="23" t="s">
        <v>259</v>
      </c>
      <c r="G21" s="23" t="s">
        <v>260</v>
      </c>
      <c r="H21" s="23" t="s">
        <v>262</v>
      </c>
    </row>
    <row r="22" spans="1:9" ht="24">
      <c r="A22" s="128" t="s">
        <v>263</v>
      </c>
      <c r="B22" s="122">
        <f>SUM(17.5-9.4)</f>
        <v>8.1</v>
      </c>
      <c r="C22" s="122">
        <v>426.4</v>
      </c>
      <c r="D22" s="44" t="str">
        <f>HYPERLINK("http://www.laverna.it/en/treatment/","Pilgrim Ostello")</f>
        <v>Pilgrim Ostello</v>
      </c>
      <c r="E22" s="45" t="s">
        <v>300</v>
      </c>
      <c r="F22" s="45" t="s">
        <v>301</v>
      </c>
      <c r="G22" s="47" t="s">
        <v>302</v>
      </c>
      <c r="H22" s="45" t="s">
        <v>305</v>
      </c>
    </row>
    <row r="23" spans="1:9" ht="24">
      <c r="A23" s="115"/>
      <c r="B23" s="115"/>
      <c r="C23" s="115"/>
      <c r="D23" s="49" t="str">
        <f>HYPERLINK("http://www.laverna.it/en/treatment/","La Foresteria")</f>
        <v>La Foresteria</v>
      </c>
      <c r="E23" s="45" t="s">
        <v>312</v>
      </c>
      <c r="F23" s="45" t="s">
        <v>314</v>
      </c>
      <c r="G23" s="47" t="s">
        <v>302</v>
      </c>
      <c r="H23" s="47" t="s">
        <v>318</v>
      </c>
    </row>
    <row r="24" spans="1:9" ht="24">
      <c r="A24" s="127" t="s">
        <v>319</v>
      </c>
      <c r="B24" s="121" t="s">
        <v>320</v>
      </c>
      <c r="C24" s="121" t="s">
        <v>320</v>
      </c>
      <c r="D24" s="38" t="s">
        <v>322</v>
      </c>
      <c r="E24" s="38" t="s">
        <v>323</v>
      </c>
      <c r="F24" s="23" t="s">
        <v>324</v>
      </c>
      <c r="G24" s="23" t="s">
        <v>325</v>
      </c>
      <c r="H24" s="23" t="s">
        <v>326</v>
      </c>
    </row>
    <row r="25" spans="1:9" ht="24">
      <c r="A25" s="115"/>
      <c r="B25" s="115"/>
      <c r="C25" s="115"/>
      <c r="D25" s="38" t="s">
        <v>307</v>
      </c>
      <c r="E25" s="38" t="s">
        <v>308</v>
      </c>
      <c r="F25" s="23" t="s">
        <v>328</v>
      </c>
      <c r="G25" s="23" t="s">
        <v>310</v>
      </c>
      <c r="H25" s="23" t="s">
        <v>311</v>
      </c>
    </row>
    <row r="26" spans="1:9" ht="24">
      <c r="A26" s="126" t="s">
        <v>332</v>
      </c>
      <c r="B26" s="114">
        <v>15.2</v>
      </c>
      <c r="C26" s="114">
        <v>411.2</v>
      </c>
      <c r="D26" s="11" t="s">
        <v>313</v>
      </c>
      <c r="E26" s="11" t="s">
        <v>315</v>
      </c>
      <c r="F26" s="11" t="s">
        <v>316</v>
      </c>
      <c r="G26" s="11" t="s">
        <v>317</v>
      </c>
      <c r="H26" s="13" t="s">
        <v>335</v>
      </c>
    </row>
    <row r="27" spans="1:9" ht="12">
      <c r="A27" s="115"/>
      <c r="B27" s="115"/>
      <c r="C27" s="115"/>
      <c r="D27" s="11" t="s">
        <v>337</v>
      </c>
      <c r="E27" s="11" t="s">
        <v>339</v>
      </c>
      <c r="F27" s="11" t="s">
        <v>340</v>
      </c>
      <c r="G27" s="11" t="s">
        <v>341</v>
      </c>
      <c r="H27" s="11" t="s">
        <v>343</v>
      </c>
    </row>
    <row r="28" spans="1:9" ht="12">
      <c r="A28" s="115"/>
      <c r="B28" s="115"/>
      <c r="C28" s="115"/>
      <c r="D28" s="11" t="s">
        <v>344</v>
      </c>
      <c r="E28" s="11" t="s">
        <v>345</v>
      </c>
      <c r="F28" s="13" t="s">
        <v>346</v>
      </c>
      <c r="G28" s="53" t="s">
        <v>347</v>
      </c>
      <c r="H28" s="13" t="s">
        <v>356</v>
      </c>
    </row>
    <row r="29" spans="1:9" ht="36">
      <c r="A29" s="115"/>
      <c r="B29" s="115"/>
      <c r="C29" s="115"/>
      <c r="D29" s="11" t="s">
        <v>357</v>
      </c>
      <c r="E29" s="13" t="s">
        <v>358</v>
      </c>
      <c r="F29" s="13" t="s">
        <v>359</v>
      </c>
      <c r="G29" s="53" t="s">
        <v>360</v>
      </c>
      <c r="H29" s="13" t="s">
        <v>361</v>
      </c>
    </row>
    <row r="30" spans="1:9" ht="48">
      <c r="A30" s="115"/>
      <c r="B30" s="115"/>
      <c r="C30" s="115"/>
      <c r="D30" s="13" t="s">
        <v>362</v>
      </c>
      <c r="E30" s="13" t="s">
        <v>363</v>
      </c>
      <c r="F30" s="13" t="s">
        <v>364</v>
      </c>
      <c r="G30" s="53" t="s">
        <v>365</v>
      </c>
      <c r="H30" s="13" t="s">
        <v>366</v>
      </c>
      <c r="I30" s="50"/>
    </row>
    <row r="31" spans="1:9" ht="48">
      <c r="A31" s="127" t="s">
        <v>367</v>
      </c>
      <c r="B31" s="120" t="s">
        <v>320</v>
      </c>
      <c r="C31" s="120" t="s">
        <v>320</v>
      </c>
      <c r="D31" s="59" t="s">
        <v>372</v>
      </c>
      <c r="E31" s="59" t="s">
        <v>377</v>
      </c>
      <c r="F31" s="59" t="s">
        <v>378</v>
      </c>
      <c r="G31" s="60"/>
      <c r="H31" s="59" t="s">
        <v>385</v>
      </c>
    </row>
    <row r="32" spans="1:9" ht="24">
      <c r="A32" s="115"/>
      <c r="B32" s="115"/>
      <c r="C32" s="115"/>
      <c r="D32" s="59" t="s">
        <v>386</v>
      </c>
      <c r="E32" s="62"/>
      <c r="F32" s="59" t="s">
        <v>394</v>
      </c>
      <c r="G32" s="60"/>
      <c r="H32" s="62"/>
    </row>
    <row r="33" spans="1:9" ht="24">
      <c r="A33" s="115"/>
      <c r="B33" s="115"/>
      <c r="C33" s="115"/>
      <c r="D33" s="59" t="s">
        <v>395</v>
      </c>
      <c r="E33" s="59" t="s">
        <v>396</v>
      </c>
      <c r="F33" s="59" t="s">
        <v>398</v>
      </c>
      <c r="G33" s="64" t="s">
        <v>399</v>
      </c>
      <c r="H33" s="59" t="s">
        <v>404</v>
      </c>
    </row>
    <row r="34" spans="1:9" ht="24">
      <c r="A34" s="115"/>
      <c r="B34" s="115"/>
      <c r="C34" s="115"/>
      <c r="D34" s="65" t="s">
        <v>406</v>
      </c>
      <c r="E34" s="65" t="s">
        <v>411</v>
      </c>
      <c r="F34" s="65" t="s">
        <v>413</v>
      </c>
      <c r="G34" s="66" t="s">
        <v>414</v>
      </c>
      <c r="H34" s="59" t="s">
        <v>418</v>
      </c>
    </row>
    <row r="35" spans="1:9" ht="48">
      <c r="A35" s="126" t="s">
        <v>420</v>
      </c>
      <c r="B35" s="116">
        <v>25</v>
      </c>
      <c r="C35" s="116">
        <v>386.2</v>
      </c>
      <c r="D35" s="13" t="s">
        <v>430</v>
      </c>
      <c r="E35" s="13" t="s">
        <v>431</v>
      </c>
      <c r="F35" s="13" t="s">
        <v>432</v>
      </c>
      <c r="G35" s="67" t="s">
        <v>414</v>
      </c>
      <c r="H35" s="11" t="s">
        <v>438</v>
      </c>
    </row>
    <row r="36" spans="1:9" ht="12">
      <c r="A36" s="115"/>
      <c r="B36" s="115"/>
      <c r="C36" s="115"/>
      <c r="D36" s="13" t="s">
        <v>441</v>
      </c>
      <c r="E36" s="68" t="s">
        <v>442</v>
      </c>
      <c r="F36" s="68" t="s">
        <v>453</v>
      </c>
      <c r="G36" s="69" t="s">
        <v>454</v>
      </c>
      <c r="H36" s="11" t="s">
        <v>456</v>
      </c>
    </row>
    <row r="37" spans="1:9" ht="12">
      <c r="A37" s="115"/>
      <c r="B37" s="115"/>
      <c r="C37" s="115"/>
      <c r="D37" s="13" t="s">
        <v>459</v>
      </c>
      <c r="E37" s="13" t="s">
        <v>461</v>
      </c>
      <c r="F37" s="13" t="s">
        <v>462</v>
      </c>
      <c r="G37" s="11" t="s">
        <v>464</v>
      </c>
      <c r="H37" s="11" t="s">
        <v>466</v>
      </c>
    </row>
    <row r="38" spans="1:9" ht="12">
      <c r="A38" s="115"/>
      <c r="B38" s="115"/>
      <c r="C38" s="115"/>
      <c r="D38" s="11" t="s">
        <v>467</v>
      </c>
      <c r="E38" s="13" t="s">
        <v>468</v>
      </c>
      <c r="F38" s="13" t="s">
        <v>469</v>
      </c>
      <c r="G38" s="11" t="s">
        <v>470</v>
      </c>
      <c r="H38" s="11" t="s">
        <v>471</v>
      </c>
    </row>
    <row r="39" spans="1:9" ht="24">
      <c r="A39" s="115"/>
      <c r="B39" s="115"/>
      <c r="C39" s="115"/>
      <c r="D39" s="11" t="s">
        <v>473</v>
      </c>
      <c r="E39" s="11" t="s">
        <v>475</v>
      </c>
      <c r="F39" s="70" t="s">
        <v>477</v>
      </c>
      <c r="G39" s="13" t="s">
        <v>481</v>
      </c>
      <c r="H39" s="28" t="s">
        <v>483</v>
      </c>
    </row>
    <row r="40" spans="1:9" ht="24">
      <c r="A40" s="127" t="s">
        <v>485</v>
      </c>
      <c r="B40" s="25">
        <v>11.6</v>
      </c>
      <c r="C40" s="25">
        <f>SUM(C35-B40)</f>
        <v>374.59999999999997</v>
      </c>
      <c r="D40" s="22" t="s">
        <v>503</v>
      </c>
      <c r="E40" s="23" t="s">
        <v>504</v>
      </c>
      <c r="F40" s="23" t="s">
        <v>505</v>
      </c>
      <c r="G40" s="23" t="s">
        <v>506</v>
      </c>
      <c r="H40" s="23" t="s">
        <v>508</v>
      </c>
    </row>
    <row r="41" spans="1:9" ht="12">
      <c r="A41" s="115"/>
      <c r="B41" s="25">
        <v>1.5</v>
      </c>
      <c r="C41" s="25">
        <f>SUM(C40-B41)</f>
        <v>373.09999999999997</v>
      </c>
      <c r="D41" s="59" t="s">
        <v>520</v>
      </c>
      <c r="E41" s="59" t="s">
        <v>522</v>
      </c>
      <c r="F41" s="59" t="s">
        <v>524</v>
      </c>
      <c r="G41" s="59" t="s">
        <v>525</v>
      </c>
      <c r="H41" s="59" t="s">
        <v>526</v>
      </c>
    </row>
    <row r="42" spans="1:9" ht="24">
      <c r="A42" s="115"/>
      <c r="B42" s="25" t="s">
        <v>320</v>
      </c>
      <c r="C42" s="25" t="s">
        <v>320</v>
      </c>
      <c r="D42" s="23" t="s">
        <v>333</v>
      </c>
      <c r="E42" s="23" t="s">
        <v>527</v>
      </c>
      <c r="F42" s="23" t="s">
        <v>528</v>
      </c>
      <c r="G42" s="23" t="s">
        <v>336</v>
      </c>
      <c r="H42" s="23" t="s">
        <v>529</v>
      </c>
    </row>
    <row r="43" spans="1:9" ht="24">
      <c r="A43" s="115"/>
      <c r="B43" s="25">
        <v>2.6</v>
      </c>
      <c r="C43" s="25">
        <f>SUM(C41-B43)</f>
        <v>370.49999999999994</v>
      </c>
      <c r="D43" s="59" t="s">
        <v>321</v>
      </c>
      <c r="E43" s="59" t="s">
        <v>327</v>
      </c>
      <c r="F43" s="59" t="s">
        <v>530</v>
      </c>
      <c r="G43" s="59" t="s">
        <v>330</v>
      </c>
      <c r="H43" s="59" t="s">
        <v>531</v>
      </c>
    </row>
    <row r="44" spans="1:9" ht="12">
      <c r="A44" s="115"/>
      <c r="B44" s="25">
        <v>5.0999999999999996</v>
      </c>
      <c r="C44" s="25">
        <f>SUM(C43-B44)</f>
        <v>365.39999999999992</v>
      </c>
      <c r="D44" s="23" t="s">
        <v>532</v>
      </c>
      <c r="E44" s="23" t="s">
        <v>533</v>
      </c>
      <c r="F44" s="23" t="s">
        <v>534</v>
      </c>
      <c r="G44" s="23" t="s">
        <v>535</v>
      </c>
      <c r="H44" s="23" t="s">
        <v>536</v>
      </c>
    </row>
    <row r="45" spans="1:9" ht="12">
      <c r="A45" s="126" t="s">
        <v>537</v>
      </c>
      <c r="B45" s="114">
        <v>15.2</v>
      </c>
      <c r="C45" s="114">
        <v>353.4</v>
      </c>
      <c r="D45" s="11" t="s">
        <v>538</v>
      </c>
      <c r="E45" s="11" t="s">
        <v>539</v>
      </c>
      <c r="F45" s="11" t="s">
        <v>540</v>
      </c>
      <c r="G45" s="11" t="s">
        <v>541</v>
      </c>
      <c r="H45" s="71">
        <v>45</v>
      </c>
    </row>
    <row r="46" spans="1:9" ht="12">
      <c r="A46" s="115"/>
      <c r="B46" s="115"/>
      <c r="C46" s="115"/>
      <c r="D46" s="72" t="s">
        <v>342</v>
      </c>
      <c r="E46" s="72" t="s">
        <v>348</v>
      </c>
      <c r="F46" s="11" t="s">
        <v>349</v>
      </c>
      <c r="G46" s="11" t="s">
        <v>350</v>
      </c>
      <c r="H46" s="11" t="s">
        <v>545</v>
      </c>
      <c r="I46" s="73"/>
    </row>
    <row r="47" spans="1:9" ht="12">
      <c r="A47" s="115"/>
      <c r="B47" s="115"/>
      <c r="C47" s="115"/>
      <c r="D47" s="11" t="s">
        <v>352</v>
      </c>
      <c r="E47" s="11" t="s">
        <v>353</v>
      </c>
      <c r="F47" s="72" t="s">
        <v>354</v>
      </c>
      <c r="G47" s="72" t="s">
        <v>355</v>
      </c>
      <c r="H47" s="71" t="s">
        <v>548</v>
      </c>
    </row>
    <row r="48" spans="1:9" ht="24">
      <c r="A48" s="115"/>
      <c r="B48" s="115"/>
      <c r="C48" s="115"/>
      <c r="D48" s="71" t="s">
        <v>549</v>
      </c>
      <c r="E48" s="72" t="s">
        <v>550</v>
      </c>
      <c r="F48" s="72" t="s">
        <v>551</v>
      </c>
      <c r="G48" s="74" t="s">
        <v>552</v>
      </c>
      <c r="H48" s="72" t="s">
        <v>553</v>
      </c>
      <c r="I48" s="73"/>
    </row>
    <row r="49" spans="1:9" ht="48">
      <c r="A49" s="16" t="s">
        <v>554</v>
      </c>
      <c r="B49" s="56">
        <v>14</v>
      </c>
      <c r="C49" s="75">
        <f>SUM(C45-B49)</f>
        <v>339.4</v>
      </c>
      <c r="D49" s="77" t="s">
        <v>368</v>
      </c>
      <c r="E49" s="77" t="s">
        <v>369</v>
      </c>
      <c r="F49" s="59" t="s">
        <v>556</v>
      </c>
      <c r="G49" s="78" t="s">
        <v>371</v>
      </c>
      <c r="H49" s="79" t="s">
        <v>557</v>
      </c>
      <c r="I49" s="73"/>
    </row>
    <row r="50" spans="1:9" ht="48">
      <c r="A50" s="9" t="s">
        <v>558</v>
      </c>
      <c r="B50" s="80">
        <v>5.7</v>
      </c>
      <c r="C50" s="81">
        <f>SUM(C49-B50)</f>
        <v>333.7</v>
      </c>
      <c r="D50" s="82" t="s">
        <v>373</v>
      </c>
      <c r="E50" s="82" t="s">
        <v>374</v>
      </c>
      <c r="F50" s="83" t="s">
        <v>560</v>
      </c>
      <c r="G50" s="85" t="s">
        <v>376</v>
      </c>
      <c r="H50" s="83" t="s">
        <v>553</v>
      </c>
      <c r="I50" s="73"/>
    </row>
    <row r="51" spans="1:9" ht="12">
      <c r="A51" s="127" t="s">
        <v>561</v>
      </c>
      <c r="B51" s="120">
        <f>SUM(29.8-5.7-14)</f>
        <v>10.100000000000001</v>
      </c>
      <c r="C51" s="120">
        <v>323.59999999999997</v>
      </c>
      <c r="D51" s="59" t="s">
        <v>571</v>
      </c>
      <c r="E51" s="59" t="s">
        <v>572</v>
      </c>
      <c r="F51" s="59" t="s">
        <v>574</v>
      </c>
      <c r="G51" s="59" t="s">
        <v>576</v>
      </c>
      <c r="H51" s="59" t="s">
        <v>577</v>
      </c>
      <c r="I51" s="73"/>
    </row>
    <row r="52" spans="1:9" ht="24">
      <c r="A52" s="115"/>
      <c r="B52" s="115"/>
      <c r="C52" s="115"/>
      <c r="D52" s="59" t="s">
        <v>578</v>
      </c>
      <c r="E52" s="59" t="s">
        <v>579</v>
      </c>
      <c r="F52" s="73" t="s">
        <v>580</v>
      </c>
      <c r="G52" s="59" t="s">
        <v>581</v>
      </c>
      <c r="H52" s="59" t="s">
        <v>583</v>
      </c>
      <c r="I52" s="73"/>
    </row>
    <row r="53" spans="1:9" ht="36">
      <c r="A53" s="115"/>
      <c r="B53" s="115"/>
      <c r="C53" s="115"/>
      <c r="D53" s="59" t="s">
        <v>586</v>
      </c>
      <c r="E53" s="59" t="s">
        <v>587</v>
      </c>
      <c r="F53" s="59" t="s">
        <v>589</v>
      </c>
      <c r="G53" s="59" t="s">
        <v>590</v>
      </c>
      <c r="H53" s="59" t="s">
        <v>591</v>
      </c>
      <c r="I53" s="73"/>
    </row>
    <row r="54" spans="1:9" ht="36">
      <c r="A54" s="115"/>
      <c r="B54" s="115"/>
      <c r="C54" s="115"/>
      <c r="D54" s="77" t="s">
        <v>562</v>
      </c>
      <c r="E54" s="77" t="s">
        <v>563</v>
      </c>
      <c r="F54" s="77" t="s">
        <v>564</v>
      </c>
      <c r="G54" s="62"/>
      <c r="H54" s="62"/>
      <c r="I54" s="73"/>
    </row>
    <row r="55" spans="1:9" ht="12">
      <c r="A55" s="115"/>
      <c r="B55" s="115"/>
      <c r="C55" s="115"/>
      <c r="D55" s="77" t="s">
        <v>379</v>
      </c>
      <c r="E55" s="77" t="s">
        <v>380</v>
      </c>
      <c r="F55" s="77" t="s">
        <v>381</v>
      </c>
      <c r="G55" s="77" t="s">
        <v>382</v>
      </c>
      <c r="H55" s="59" t="s">
        <v>595</v>
      </c>
    </row>
    <row r="56" spans="1:9" ht="24">
      <c r="A56" s="115"/>
      <c r="B56" s="115"/>
      <c r="C56" s="115"/>
      <c r="D56" s="59" t="s">
        <v>596</v>
      </c>
      <c r="E56" s="59" t="s">
        <v>597</v>
      </c>
      <c r="F56" s="59" t="s">
        <v>598</v>
      </c>
      <c r="G56" s="59" t="s">
        <v>599</v>
      </c>
      <c r="H56" s="59" t="s">
        <v>601</v>
      </c>
    </row>
    <row r="57" spans="1:9" ht="12">
      <c r="A57" s="9" t="s">
        <v>603</v>
      </c>
      <c r="B57" s="87">
        <v>17.5</v>
      </c>
      <c r="C57" s="88">
        <f>SUM(C51-B57)</f>
        <v>306.09999999999997</v>
      </c>
      <c r="D57" s="89" t="s">
        <v>384</v>
      </c>
      <c r="E57" s="89" t="s">
        <v>387</v>
      </c>
      <c r="F57" s="89" t="s">
        <v>388</v>
      </c>
      <c r="G57" s="89" t="s">
        <v>389</v>
      </c>
      <c r="H57" s="83" t="s">
        <v>638</v>
      </c>
    </row>
    <row r="58" spans="1:9" ht="36">
      <c r="A58" s="127" t="s">
        <v>640</v>
      </c>
      <c r="B58" s="120">
        <v>9</v>
      </c>
      <c r="C58" s="120">
        <v>297.09999999999997</v>
      </c>
      <c r="D58" s="77" t="s">
        <v>565</v>
      </c>
      <c r="E58" s="77" t="s">
        <v>566</v>
      </c>
      <c r="F58" s="77" t="s">
        <v>567</v>
      </c>
      <c r="G58" s="78" t="s">
        <v>568</v>
      </c>
      <c r="H58" s="62"/>
    </row>
    <row r="59" spans="1:9" ht="24">
      <c r="A59" s="115"/>
      <c r="B59" s="115"/>
      <c r="C59" s="115"/>
      <c r="D59" s="77" t="s">
        <v>569</v>
      </c>
      <c r="E59" s="77" t="s">
        <v>570</v>
      </c>
      <c r="F59" s="77" t="s">
        <v>573</v>
      </c>
      <c r="G59" s="77" t="s">
        <v>575</v>
      </c>
      <c r="H59" s="59" t="s">
        <v>650</v>
      </c>
    </row>
    <row r="60" spans="1:9" ht="24">
      <c r="A60" s="115"/>
      <c r="B60" s="115"/>
      <c r="C60" s="115"/>
      <c r="D60" s="59" t="s">
        <v>651</v>
      </c>
      <c r="E60" s="59" t="s">
        <v>652</v>
      </c>
      <c r="F60" s="77" t="s">
        <v>585</v>
      </c>
      <c r="G60" s="77" t="s">
        <v>588</v>
      </c>
      <c r="H60" s="59" t="s">
        <v>650</v>
      </c>
    </row>
    <row r="61" spans="1:9" ht="24">
      <c r="A61" s="115"/>
      <c r="B61" s="115"/>
      <c r="C61" s="115"/>
      <c r="D61" s="59" t="s">
        <v>390</v>
      </c>
      <c r="E61" s="77" t="s">
        <v>391</v>
      </c>
      <c r="F61" s="77" t="s">
        <v>392</v>
      </c>
      <c r="G61" s="77" t="s">
        <v>393</v>
      </c>
      <c r="H61" s="59" t="s">
        <v>657</v>
      </c>
    </row>
    <row r="62" spans="1:9" ht="24">
      <c r="A62" s="115"/>
      <c r="B62" s="115"/>
      <c r="C62" s="115"/>
      <c r="D62" s="77" t="s">
        <v>592</v>
      </c>
      <c r="E62" s="77" t="s">
        <v>593</v>
      </c>
      <c r="F62" s="77" t="s">
        <v>594</v>
      </c>
      <c r="G62" s="59" t="s">
        <v>658</v>
      </c>
      <c r="H62" s="59" t="s">
        <v>650</v>
      </c>
    </row>
    <row r="63" spans="1:9" ht="24">
      <c r="A63" s="115"/>
      <c r="B63" s="115"/>
      <c r="C63" s="115"/>
      <c r="D63" s="77" t="s">
        <v>600</v>
      </c>
      <c r="E63" s="77" t="s">
        <v>602</v>
      </c>
      <c r="F63" s="59" t="s">
        <v>662</v>
      </c>
      <c r="G63" s="59" t="s">
        <v>664</v>
      </c>
      <c r="H63" s="59" t="s">
        <v>650</v>
      </c>
    </row>
    <row r="64" spans="1:9" ht="36">
      <c r="A64" s="115"/>
      <c r="B64" s="115"/>
      <c r="C64" s="115"/>
      <c r="D64" s="59" t="s">
        <v>606</v>
      </c>
      <c r="E64" s="77" t="s">
        <v>607</v>
      </c>
      <c r="F64" s="77" t="s">
        <v>608</v>
      </c>
      <c r="G64" s="62"/>
      <c r="H64" s="59" t="s">
        <v>553</v>
      </c>
    </row>
    <row r="65" spans="1:8" ht="48">
      <c r="A65" s="115"/>
      <c r="B65" s="115"/>
      <c r="C65" s="115"/>
      <c r="D65" s="59" t="s">
        <v>669</v>
      </c>
      <c r="E65" s="77" t="s">
        <v>610</v>
      </c>
      <c r="F65" s="59" t="s">
        <v>611</v>
      </c>
      <c r="G65" s="77" t="s">
        <v>612</v>
      </c>
      <c r="H65" s="59" t="s">
        <v>553</v>
      </c>
    </row>
    <row r="66" spans="1:8" ht="48">
      <c r="A66" s="115"/>
      <c r="B66" s="115"/>
      <c r="C66" s="115"/>
      <c r="D66" s="77" t="s">
        <v>613</v>
      </c>
      <c r="E66" s="77" t="s">
        <v>614</v>
      </c>
      <c r="F66" s="59" t="s">
        <v>673</v>
      </c>
      <c r="G66" s="59" t="s">
        <v>675</v>
      </c>
      <c r="H66" s="59" t="s">
        <v>553</v>
      </c>
    </row>
    <row r="67" spans="1:8" ht="24">
      <c r="A67" s="115"/>
      <c r="B67" s="115"/>
      <c r="C67" s="115"/>
      <c r="D67" s="77" t="s">
        <v>617</v>
      </c>
      <c r="E67" s="77" t="s">
        <v>618</v>
      </c>
      <c r="F67" s="59" t="s">
        <v>679</v>
      </c>
      <c r="G67" s="77" t="s">
        <v>620</v>
      </c>
      <c r="H67" s="59" t="s">
        <v>553</v>
      </c>
    </row>
    <row r="68" spans="1:8" ht="12">
      <c r="A68" s="115"/>
      <c r="B68" s="115"/>
      <c r="C68" s="115"/>
      <c r="D68" s="59" t="s">
        <v>397</v>
      </c>
      <c r="E68" s="59" t="s">
        <v>400</v>
      </c>
      <c r="F68" s="59" t="s">
        <v>401</v>
      </c>
      <c r="G68" s="59" t="s">
        <v>402</v>
      </c>
      <c r="H68" s="59" t="s">
        <v>682</v>
      </c>
    </row>
    <row r="69" spans="1:8" ht="12">
      <c r="A69" s="115"/>
      <c r="B69" s="115"/>
      <c r="C69" s="115"/>
      <c r="D69" s="90" t="s">
        <v>621</v>
      </c>
      <c r="E69" s="90" t="s">
        <v>622</v>
      </c>
      <c r="F69" s="90" t="s">
        <v>623</v>
      </c>
      <c r="G69" s="90" t="s">
        <v>624</v>
      </c>
      <c r="H69" s="91"/>
    </row>
    <row r="70" spans="1:8" ht="12">
      <c r="A70" s="115"/>
      <c r="B70" s="115"/>
      <c r="C70" s="115"/>
      <c r="D70" s="90" t="s">
        <v>625</v>
      </c>
      <c r="E70" s="90" t="s">
        <v>626</v>
      </c>
      <c r="F70" s="90" t="s">
        <v>627</v>
      </c>
      <c r="G70" s="90" t="s">
        <v>628</v>
      </c>
      <c r="H70" s="90" t="s">
        <v>629</v>
      </c>
    </row>
    <row r="71" spans="1:8" ht="12">
      <c r="A71" s="115"/>
      <c r="B71" s="115"/>
      <c r="C71" s="115"/>
      <c r="D71" s="90" t="s">
        <v>405</v>
      </c>
      <c r="E71" s="90" t="s">
        <v>407</v>
      </c>
      <c r="F71" s="90" t="s">
        <v>408</v>
      </c>
      <c r="G71" s="90" t="s">
        <v>409</v>
      </c>
      <c r="H71" s="90" t="s">
        <v>410</v>
      </c>
    </row>
    <row r="72" spans="1:8" ht="12">
      <c r="A72" s="115"/>
      <c r="B72" s="115"/>
      <c r="C72" s="115"/>
      <c r="D72" s="92" t="s">
        <v>630</v>
      </c>
      <c r="E72" s="92" t="s">
        <v>631</v>
      </c>
      <c r="F72" s="92" t="s">
        <v>632</v>
      </c>
      <c r="G72" s="92" t="s">
        <v>633</v>
      </c>
      <c r="H72" s="90" t="s">
        <v>706</v>
      </c>
    </row>
    <row r="73" spans="1:8" ht="24">
      <c r="A73" s="126" t="s">
        <v>709</v>
      </c>
      <c r="B73" s="80" t="s">
        <v>711</v>
      </c>
      <c r="C73" s="80" t="s">
        <v>320</v>
      </c>
      <c r="D73" s="83" t="s">
        <v>712</v>
      </c>
      <c r="E73" s="83" t="s">
        <v>714</v>
      </c>
      <c r="F73" s="83" t="s">
        <v>716</v>
      </c>
      <c r="G73" s="82"/>
      <c r="H73" s="83" t="s">
        <v>718</v>
      </c>
    </row>
    <row r="74" spans="1:8" ht="36">
      <c r="A74" s="115"/>
      <c r="B74" s="80">
        <v>8.1999999999999993</v>
      </c>
      <c r="C74" s="80">
        <f>SUM(C58-B74)</f>
        <v>288.89999999999998</v>
      </c>
      <c r="D74" s="82" t="s">
        <v>412</v>
      </c>
      <c r="E74" s="83" t="s">
        <v>725</v>
      </c>
      <c r="F74" s="83" t="s">
        <v>726</v>
      </c>
      <c r="G74" s="82" t="s">
        <v>416</v>
      </c>
      <c r="H74" s="83" t="s">
        <v>728</v>
      </c>
    </row>
    <row r="75" spans="1:8" ht="24">
      <c r="A75" s="115"/>
      <c r="B75" s="80">
        <v>3.2</v>
      </c>
      <c r="C75" s="80">
        <f t="shared" ref="C75:C77" si="1">SUM(C74-B75)</f>
        <v>285.7</v>
      </c>
      <c r="D75" s="82" t="s">
        <v>419</v>
      </c>
      <c r="E75" s="83" t="s">
        <v>744</v>
      </c>
      <c r="F75" s="83" t="s">
        <v>745</v>
      </c>
      <c r="G75" s="82" t="s">
        <v>423</v>
      </c>
      <c r="H75" s="83" t="s">
        <v>747</v>
      </c>
    </row>
    <row r="76" spans="1:8" ht="24">
      <c r="A76" s="115"/>
      <c r="B76" s="80">
        <v>2</v>
      </c>
      <c r="C76" s="80">
        <f t="shared" si="1"/>
        <v>283.7</v>
      </c>
      <c r="D76" s="83" t="s">
        <v>753</v>
      </c>
      <c r="E76" s="83" t="s">
        <v>754</v>
      </c>
      <c r="F76" s="83" t="s">
        <v>755</v>
      </c>
      <c r="G76" s="83" t="s">
        <v>756</v>
      </c>
      <c r="H76" s="83" t="s">
        <v>757</v>
      </c>
    </row>
    <row r="77" spans="1:8" ht="24">
      <c r="A77" s="115"/>
      <c r="B77" s="80">
        <v>3.3</v>
      </c>
      <c r="C77" s="80">
        <f t="shared" si="1"/>
        <v>280.39999999999998</v>
      </c>
      <c r="D77" s="83" t="s">
        <v>635</v>
      </c>
      <c r="E77" s="83" t="s">
        <v>763</v>
      </c>
      <c r="F77" s="83" t="s">
        <v>764</v>
      </c>
      <c r="G77" s="83" t="s">
        <v>766</v>
      </c>
      <c r="H77" s="83" t="s">
        <v>769</v>
      </c>
    </row>
    <row r="78" spans="1:8" ht="36">
      <c r="A78" s="115"/>
      <c r="B78" s="80" t="s">
        <v>320</v>
      </c>
      <c r="C78" s="80" t="s">
        <v>320</v>
      </c>
      <c r="D78" s="83" t="s">
        <v>771</v>
      </c>
      <c r="E78" s="83" t="s">
        <v>772</v>
      </c>
      <c r="F78" s="83" t="s">
        <v>773</v>
      </c>
      <c r="G78" s="83"/>
      <c r="H78" s="83" t="s">
        <v>553</v>
      </c>
    </row>
    <row r="79" spans="1:8" ht="12">
      <c r="A79" s="115"/>
      <c r="B79" s="81">
        <f>SUM(22.7-8.2-3.2-2-3.3)</f>
        <v>6.0000000000000009</v>
      </c>
      <c r="C79" s="81">
        <v>274.39999999999998</v>
      </c>
      <c r="D79" s="82" t="s">
        <v>425</v>
      </c>
      <c r="E79" s="82" t="s">
        <v>426</v>
      </c>
      <c r="F79" s="82" t="s">
        <v>427</v>
      </c>
      <c r="G79" s="82" t="s">
        <v>428</v>
      </c>
      <c r="H79" s="83" t="s">
        <v>792</v>
      </c>
    </row>
    <row r="80" spans="1:8" ht="36">
      <c r="A80" s="127" t="s">
        <v>794</v>
      </c>
      <c r="B80" s="120">
        <v>15.9</v>
      </c>
      <c r="C80" s="120">
        <v>258.5</v>
      </c>
      <c r="D80" s="77" t="s">
        <v>433</v>
      </c>
      <c r="E80" s="77" t="s">
        <v>308</v>
      </c>
      <c r="F80" s="59" t="s">
        <v>800</v>
      </c>
      <c r="G80" s="77" t="s">
        <v>435</v>
      </c>
      <c r="H80" s="59" t="s">
        <v>802</v>
      </c>
    </row>
    <row r="81" spans="1:8" ht="36">
      <c r="A81" s="115"/>
      <c r="B81" s="115"/>
      <c r="C81" s="115"/>
      <c r="D81" s="77" t="s">
        <v>641</v>
      </c>
      <c r="E81" s="77" t="s">
        <v>642</v>
      </c>
      <c r="F81" s="59" t="s">
        <v>806</v>
      </c>
      <c r="G81" s="77" t="s">
        <v>644</v>
      </c>
      <c r="H81" s="59" t="s">
        <v>807</v>
      </c>
    </row>
    <row r="82" spans="1:8" ht="24">
      <c r="A82" s="115"/>
      <c r="B82" s="115"/>
      <c r="C82" s="115"/>
      <c r="D82" s="77" t="s">
        <v>646</v>
      </c>
      <c r="E82" s="77" t="s">
        <v>647</v>
      </c>
      <c r="F82" s="77" t="s">
        <v>648</v>
      </c>
      <c r="G82" s="77" t="s">
        <v>649</v>
      </c>
      <c r="H82" s="59" t="s">
        <v>811</v>
      </c>
    </row>
    <row r="83" spans="1:8" ht="12">
      <c r="A83" s="115"/>
      <c r="B83" s="115"/>
      <c r="C83" s="115"/>
      <c r="D83" s="77" t="s">
        <v>653</v>
      </c>
      <c r="E83" s="77" t="s">
        <v>654</v>
      </c>
      <c r="F83" s="77" t="s">
        <v>655</v>
      </c>
      <c r="G83" s="78" t="s">
        <v>656</v>
      </c>
      <c r="H83" s="62"/>
    </row>
    <row r="84" spans="1:8" ht="24">
      <c r="A84" s="126" t="s">
        <v>814</v>
      </c>
      <c r="B84" s="129">
        <v>13.4</v>
      </c>
      <c r="C84" s="129">
        <v>245.10000000000002</v>
      </c>
      <c r="D84" s="82" t="s">
        <v>659</v>
      </c>
      <c r="E84" s="82" t="s">
        <v>660</v>
      </c>
      <c r="F84" s="83" t="s">
        <v>819</v>
      </c>
      <c r="G84" s="94"/>
      <c r="H84" s="82" t="s">
        <v>665</v>
      </c>
    </row>
    <row r="85" spans="1:8" ht="12">
      <c r="A85" s="115"/>
      <c r="B85" s="115"/>
      <c r="C85" s="115"/>
      <c r="D85" s="82" t="s">
        <v>666</v>
      </c>
      <c r="E85" s="82" t="s">
        <v>667</v>
      </c>
      <c r="F85" s="82" t="s">
        <v>668</v>
      </c>
      <c r="G85" s="82" t="s">
        <v>670</v>
      </c>
      <c r="H85" s="82" t="s">
        <v>671</v>
      </c>
    </row>
    <row r="86" spans="1:8" ht="12">
      <c r="A86" s="115"/>
      <c r="B86" s="115"/>
      <c r="C86" s="115"/>
      <c r="D86" s="82" t="s">
        <v>672</v>
      </c>
      <c r="E86" s="82" t="s">
        <v>674</v>
      </c>
      <c r="F86" s="82" t="s">
        <v>676</v>
      </c>
      <c r="G86" s="82" t="s">
        <v>677</v>
      </c>
      <c r="H86" s="82" t="s">
        <v>678</v>
      </c>
    </row>
    <row r="87" spans="1:8" ht="12">
      <c r="A87" s="115"/>
      <c r="B87" s="115"/>
      <c r="C87" s="115"/>
      <c r="D87" s="82" t="s">
        <v>680</v>
      </c>
      <c r="E87" s="82" t="s">
        <v>681</v>
      </c>
      <c r="F87" s="82" t="s">
        <v>683</v>
      </c>
      <c r="G87" s="82" t="s">
        <v>684</v>
      </c>
      <c r="H87" s="82" t="s">
        <v>685</v>
      </c>
    </row>
    <row r="88" spans="1:8" ht="36">
      <c r="A88" s="115"/>
      <c r="B88" s="115"/>
      <c r="C88" s="115"/>
      <c r="D88" s="82" t="s">
        <v>686</v>
      </c>
      <c r="E88" s="83" t="s">
        <v>840</v>
      </c>
      <c r="F88" s="82" t="s">
        <v>688</v>
      </c>
      <c r="G88" s="83" t="s">
        <v>689</v>
      </c>
      <c r="H88" s="83" t="s">
        <v>841</v>
      </c>
    </row>
    <row r="89" spans="1:8" ht="12">
      <c r="A89" s="115"/>
      <c r="B89" s="115"/>
      <c r="C89" s="115"/>
      <c r="D89" s="82" t="s">
        <v>691</v>
      </c>
      <c r="E89" s="82" t="s">
        <v>692</v>
      </c>
      <c r="F89" s="82" t="s">
        <v>693</v>
      </c>
      <c r="G89" s="82" t="s">
        <v>694</v>
      </c>
      <c r="H89" s="82" t="s">
        <v>695</v>
      </c>
    </row>
    <row r="90" spans="1:8" ht="36">
      <c r="A90" s="115"/>
      <c r="B90" s="115"/>
      <c r="C90" s="115"/>
      <c r="D90" s="83" t="s">
        <v>436</v>
      </c>
      <c r="E90" s="83" t="s">
        <v>844</v>
      </c>
      <c r="F90" s="83" t="s">
        <v>439</v>
      </c>
      <c r="G90" s="83" t="s">
        <v>440</v>
      </c>
      <c r="H90" s="83" t="s">
        <v>848</v>
      </c>
    </row>
    <row r="91" spans="1:8" ht="36">
      <c r="A91" s="125" t="s">
        <v>850</v>
      </c>
      <c r="B91" s="120">
        <v>13.8</v>
      </c>
      <c r="C91" s="120">
        <v>231.3</v>
      </c>
      <c r="D91" s="77" t="s">
        <v>696</v>
      </c>
      <c r="E91" s="77" t="s">
        <v>697</v>
      </c>
      <c r="F91" s="77" t="s">
        <v>698</v>
      </c>
      <c r="G91" s="62"/>
      <c r="H91" s="77" t="s">
        <v>699</v>
      </c>
    </row>
    <row r="92" spans="1:8" ht="36">
      <c r="A92" s="115"/>
      <c r="B92" s="115"/>
      <c r="C92" s="115"/>
      <c r="D92" s="77" t="s">
        <v>700</v>
      </c>
      <c r="E92" s="77" t="s">
        <v>701</v>
      </c>
      <c r="F92" s="59" t="s">
        <v>702</v>
      </c>
      <c r="G92" s="77" t="s">
        <v>703</v>
      </c>
      <c r="H92" s="62"/>
    </row>
    <row r="93" spans="1:8" ht="24">
      <c r="A93" s="115"/>
      <c r="B93" s="115"/>
      <c r="C93" s="115"/>
      <c r="D93" s="77" t="s">
        <v>704</v>
      </c>
      <c r="E93" s="77" t="s">
        <v>705</v>
      </c>
      <c r="F93" s="77" t="s">
        <v>707</v>
      </c>
      <c r="G93" s="77" t="s">
        <v>708</v>
      </c>
      <c r="H93" s="77" t="s">
        <v>710</v>
      </c>
    </row>
    <row r="94" spans="1:8" ht="12">
      <c r="A94" s="115"/>
      <c r="B94" s="115"/>
      <c r="C94" s="115"/>
      <c r="D94" s="77" t="s">
        <v>713</v>
      </c>
      <c r="E94" s="59" t="s">
        <v>715</v>
      </c>
      <c r="F94" s="77" t="s">
        <v>717</v>
      </c>
      <c r="G94" s="77" t="s">
        <v>719</v>
      </c>
      <c r="H94" s="59" t="s">
        <v>720</v>
      </c>
    </row>
    <row r="95" spans="1:8" ht="12">
      <c r="A95" s="115"/>
      <c r="B95" s="115"/>
      <c r="C95" s="115"/>
      <c r="D95" s="77" t="s">
        <v>721</v>
      </c>
      <c r="E95" s="77" t="s">
        <v>722</v>
      </c>
      <c r="F95" s="77" t="s">
        <v>723</v>
      </c>
      <c r="G95" s="62"/>
      <c r="H95" s="77" t="s">
        <v>724</v>
      </c>
    </row>
    <row r="96" spans="1:8" ht="12">
      <c r="A96" s="115"/>
      <c r="B96" s="115"/>
      <c r="C96" s="115"/>
      <c r="D96" s="77" t="s">
        <v>727</v>
      </c>
      <c r="E96" s="59" t="s">
        <v>862</v>
      </c>
      <c r="F96" s="77" t="s">
        <v>729</v>
      </c>
      <c r="G96" s="77" t="s">
        <v>730</v>
      </c>
      <c r="H96" s="59" t="s">
        <v>865</v>
      </c>
    </row>
    <row r="97" spans="1:8" ht="12">
      <c r="A97" s="124" t="s">
        <v>866</v>
      </c>
      <c r="B97" s="129">
        <v>6.2</v>
      </c>
      <c r="C97" s="129">
        <f>SUM(C91-B97)</f>
        <v>225.10000000000002</v>
      </c>
      <c r="D97" s="82" t="s">
        <v>731</v>
      </c>
      <c r="E97" s="82" t="s">
        <v>732</v>
      </c>
      <c r="F97" s="82" t="s">
        <v>733</v>
      </c>
      <c r="G97" s="82" t="s">
        <v>734</v>
      </c>
      <c r="H97" s="82" t="s">
        <v>735</v>
      </c>
    </row>
    <row r="98" spans="1:8" ht="12">
      <c r="A98" s="115"/>
      <c r="B98" s="115"/>
      <c r="C98" s="115"/>
      <c r="D98" s="82" t="s">
        <v>736</v>
      </c>
      <c r="E98" s="82" t="s">
        <v>737</v>
      </c>
      <c r="F98" s="82" t="s">
        <v>738</v>
      </c>
      <c r="G98" s="82" t="s">
        <v>739</v>
      </c>
      <c r="H98" s="82" t="s">
        <v>740</v>
      </c>
    </row>
    <row r="99" spans="1:8" ht="12">
      <c r="A99" s="115"/>
      <c r="B99" s="115"/>
      <c r="C99" s="115"/>
      <c r="D99" s="82" t="s">
        <v>741</v>
      </c>
      <c r="E99" s="82" t="s">
        <v>742</v>
      </c>
      <c r="F99" s="82" t="s">
        <v>743</v>
      </c>
      <c r="G99" s="96"/>
      <c r="H99" s="82" t="s">
        <v>746</v>
      </c>
    </row>
    <row r="100" spans="1:8" ht="12">
      <c r="A100" s="115"/>
      <c r="B100" s="115"/>
      <c r="C100" s="115"/>
      <c r="D100" s="82" t="s">
        <v>748</v>
      </c>
      <c r="E100" s="82" t="s">
        <v>749</v>
      </c>
      <c r="F100" s="82" t="s">
        <v>750</v>
      </c>
      <c r="G100" s="97"/>
      <c r="H100" s="82" t="s">
        <v>752</v>
      </c>
    </row>
    <row r="101" spans="1:8" ht="24">
      <c r="A101" s="125" t="s">
        <v>919</v>
      </c>
      <c r="B101" s="120">
        <f>SUM(19.1-6.2)</f>
        <v>12.900000000000002</v>
      </c>
      <c r="C101" s="120">
        <v>212.2</v>
      </c>
      <c r="D101" s="77" t="s">
        <v>765</v>
      </c>
      <c r="E101" s="77" t="s">
        <v>767</v>
      </c>
      <c r="F101" s="77" t="s">
        <v>768</v>
      </c>
      <c r="G101" s="77" t="s">
        <v>770</v>
      </c>
      <c r="H101" s="62"/>
    </row>
    <row r="102" spans="1:8" ht="24">
      <c r="A102" s="115"/>
      <c r="B102" s="115"/>
      <c r="C102" s="115"/>
      <c r="D102" s="77" t="s">
        <v>774</v>
      </c>
      <c r="E102" s="59" t="s">
        <v>775</v>
      </c>
      <c r="F102" s="59" t="s">
        <v>776</v>
      </c>
      <c r="G102" s="62"/>
      <c r="H102" s="77" t="s">
        <v>777</v>
      </c>
    </row>
    <row r="103" spans="1:8" ht="12">
      <c r="A103" s="115"/>
      <c r="B103" s="115"/>
      <c r="C103" s="115"/>
      <c r="D103" s="77" t="s">
        <v>444</v>
      </c>
      <c r="E103" s="77" t="s">
        <v>445</v>
      </c>
      <c r="F103" s="77" t="s">
        <v>446</v>
      </c>
      <c r="G103" s="77" t="s">
        <v>447</v>
      </c>
      <c r="H103" s="77" t="s">
        <v>448</v>
      </c>
    </row>
    <row r="104" spans="1:8" ht="24">
      <c r="A104" s="115"/>
      <c r="B104" s="115"/>
      <c r="C104" s="115"/>
      <c r="D104" s="77" t="s">
        <v>778</v>
      </c>
      <c r="E104" s="77" t="s">
        <v>779</v>
      </c>
      <c r="F104" s="77" t="s">
        <v>780</v>
      </c>
      <c r="G104" s="78" t="s">
        <v>781</v>
      </c>
      <c r="H104" s="77" t="s">
        <v>782</v>
      </c>
    </row>
    <row r="105" spans="1:8" ht="24">
      <c r="A105" s="115"/>
      <c r="B105" s="115"/>
      <c r="C105" s="115"/>
      <c r="D105" s="77" t="s">
        <v>783</v>
      </c>
      <c r="E105" s="77" t="s">
        <v>784</v>
      </c>
      <c r="F105" s="77" t="s">
        <v>785</v>
      </c>
      <c r="G105" s="77" t="s">
        <v>786</v>
      </c>
      <c r="H105" s="59" t="s">
        <v>787</v>
      </c>
    </row>
    <row r="106" spans="1:8" ht="12">
      <c r="A106" s="124" t="s">
        <v>943</v>
      </c>
      <c r="B106" s="129">
        <v>18.8</v>
      </c>
      <c r="C106" s="129">
        <v>193.39999999999998</v>
      </c>
      <c r="D106" s="82" t="s">
        <v>788</v>
      </c>
      <c r="E106" s="82" t="s">
        <v>789</v>
      </c>
      <c r="F106" s="82" t="s">
        <v>790</v>
      </c>
      <c r="G106" s="82" t="s">
        <v>791</v>
      </c>
      <c r="H106" s="82" t="s">
        <v>793</v>
      </c>
    </row>
    <row r="107" spans="1:8" ht="12">
      <c r="A107" s="115"/>
      <c r="B107" s="115"/>
      <c r="C107" s="115"/>
      <c r="D107" s="97" t="s">
        <v>795</v>
      </c>
      <c r="E107" s="97" t="s">
        <v>796</v>
      </c>
      <c r="F107" s="97" t="s">
        <v>797</v>
      </c>
      <c r="G107" s="97" t="s">
        <v>798</v>
      </c>
      <c r="H107" s="83" t="s">
        <v>945</v>
      </c>
    </row>
    <row r="108" spans="1:8" ht="12">
      <c r="A108" s="115"/>
      <c r="B108" s="115"/>
      <c r="C108" s="115"/>
      <c r="D108" s="82" t="s">
        <v>801</v>
      </c>
      <c r="E108" s="82" t="s">
        <v>803</v>
      </c>
      <c r="F108" s="82" t="s">
        <v>804</v>
      </c>
      <c r="G108" s="82" t="s">
        <v>805</v>
      </c>
      <c r="H108" s="96"/>
    </row>
    <row r="109" spans="1:8" ht="24">
      <c r="A109" s="115"/>
      <c r="B109" s="115"/>
      <c r="C109" s="115"/>
      <c r="D109" s="82" t="s">
        <v>808</v>
      </c>
      <c r="E109" s="82" t="s">
        <v>809</v>
      </c>
      <c r="F109" s="82" t="s">
        <v>810</v>
      </c>
      <c r="G109" s="82" t="s">
        <v>812</v>
      </c>
      <c r="H109" s="96"/>
    </row>
    <row r="110" spans="1:8" ht="24">
      <c r="A110" s="115"/>
      <c r="B110" s="115"/>
      <c r="C110" s="115"/>
      <c r="D110" s="82" t="s">
        <v>813</v>
      </c>
      <c r="E110" s="82" t="s">
        <v>815</v>
      </c>
      <c r="F110" s="82" t="s">
        <v>816</v>
      </c>
      <c r="G110" s="82" t="s">
        <v>817</v>
      </c>
      <c r="H110" s="82" t="s">
        <v>818</v>
      </c>
    </row>
    <row r="111" spans="1:8" ht="12">
      <c r="A111" s="115"/>
      <c r="B111" s="115"/>
      <c r="C111" s="115"/>
      <c r="D111" s="82" t="s">
        <v>820</v>
      </c>
      <c r="E111" s="82" t="s">
        <v>821</v>
      </c>
      <c r="F111" s="82" t="s">
        <v>822</v>
      </c>
      <c r="G111" s="82" t="s">
        <v>823</v>
      </c>
      <c r="H111" s="82" t="s">
        <v>824</v>
      </c>
    </row>
    <row r="112" spans="1:8" ht="12">
      <c r="A112" s="115"/>
      <c r="B112" s="115"/>
      <c r="C112" s="115"/>
      <c r="D112" s="82" t="s">
        <v>825</v>
      </c>
      <c r="E112" s="82" t="s">
        <v>826</v>
      </c>
      <c r="F112" s="82" t="s">
        <v>827</v>
      </c>
      <c r="G112" s="97"/>
      <c r="H112" s="82" t="s">
        <v>829</v>
      </c>
    </row>
    <row r="113" spans="1:8" ht="12">
      <c r="A113" s="115"/>
      <c r="B113" s="115"/>
      <c r="C113" s="115"/>
      <c r="D113" s="82" t="s">
        <v>830</v>
      </c>
      <c r="E113" s="82" t="s">
        <v>831</v>
      </c>
      <c r="F113" s="82" t="s">
        <v>832</v>
      </c>
      <c r="G113" s="82" t="s">
        <v>833</v>
      </c>
      <c r="H113" s="82" t="s">
        <v>834</v>
      </c>
    </row>
    <row r="114" spans="1:8" ht="12">
      <c r="A114" s="115"/>
      <c r="B114" s="115"/>
      <c r="C114" s="115"/>
      <c r="D114" s="82" t="s">
        <v>835</v>
      </c>
      <c r="E114" s="82" t="s">
        <v>836</v>
      </c>
      <c r="F114" s="82" t="s">
        <v>837</v>
      </c>
      <c r="G114" s="97"/>
      <c r="H114" s="82" t="s">
        <v>839</v>
      </c>
    </row>
    <row r="115" spans="1:8" ht="36">
      <c r="A115" s="115"/>
      <c r="B115" s="115"/>
      <c r="C115" s="115"/>
      <c r="D115" s="83" t="s">
        <v>959</v>
      </c>
      <c r="E115" s="83" t="s">
        <v>960</v>
      </c>
      <c r="F115" s="83" t="s">
        <v>962</v>
      </c>
      <c r="G115" s="83" t="s">
        <v>964</v>
      </c>
      <c r="H115" s="83" t="s">
        <v>966</v>
      </c>
    </row>
    <row r="116" spans="1:8" ht="24">
      <c r="A116" s="125" t="s">
        <v>967</v>
      </c>
      <c r="B116" s="120">
        <v>15.3</v>
      </c>
      <c r="C116" s="120">
        <v>178.09999999999997</v>
      </c>
      <c r="D116" s="77" t="s">
        <v>449</v>
      </c>
      <c r="E116" s="77" t="s">
        <v>450</v>
      </c>
      <c r="F116" s="59" t="s">
        <v>974</v>
      </c>
      <c r="G116" s="59" t="s">
        <v>452</v>
      </c>
      <c r="H116" s="59" t="s">
        <v>977</v>
      </c>
    </row>
    <row r="117" spans="1:8" ht="36">
      <c r="A117" s="115"/>
      <c r="B117" s="115"/>
      <c r="C117" s="115"/>
      <c r="D117" s="65" t="s">
        <v>842</v>
      </c>
      <c r="E117" s="101"/>
      <c r="F117" s="102" t="s">
        <v>843</v>
      </c>
      <c r="G117" s="62"/>
      <c r="H117" s="59" t="s">
        <v>987</v>
      </c>
    </row>
    <row r="118" spans="1:8" ht="12">
      <c r="A118" s="124" t="s">
        <v>989</v>
      </c>
      <c r="B118" s="80">
        <v>5.0999999999999996</v>
      </c>
      <c r="C118" s="81">
        <f>SUM(C116-B118)</f>
        <v>172.99999999999997</v>
      </c>
      <c r="D118" s="82" t="s">
        <v>845</v>
      </c>
      <c r="E118" s="82" t="s">
        <v>846</v>
      </c>
      <c r="F118" s="82" t="s">
        <v>847</v>
      </c>
      <c r="G118" s="96"/>
      <c r="H118" s="83" t="s">
        <v>849</v>
      </c>
    </row>
    <row r="119" spans="1:8" ht="12">
      <c r="A119" s="115"/>
      <c r="B119" s="80" t="s">
        <v>320</v>
      </c>
      <c r="C119" s="80" t="s">
        <v>320</v>
      </c>
      <c r="D119" s="82" t="s">
        <v>457</v>
      </c>
      <c r="E119" s="82" t="s">
        <v>458</v>
      </c>
      <c r="F119" s="82" t="s">
        <v>460</v>
      </c>
      <c r="G119" s="82" t="s">
        <v>463</v>
      </c>
      <c r="H119" s="82" t="s">
        <v>465</v>
      </c>
    </row>
    <row r="120" spans="1:8" ht="24">
      <c r="A120" s="125" t="s">
        <v>1009</v>
      </c>
      <c r="B120" s="120">
        <f>SUM(15.5-5.1)</f>
        <v>10.4</v>
      </c>
      <c r="C120" s="120">
        <v>162.59999999999997</v>
      </c>
      <c r="D120" s="77" t="s">
        <v>851</v>
      </c>
      <c r="E120" s="77" t="s">
        <v>852</v>
      </c>
      <c r="F120" s="77" t="s">
        <v>853</v>
      </c>
      <c r="G120" s="62"/>
      <c r="H120" s="77" t="s">
        <v>553</v>
      </c>
    </row>
    <row r="121" spans="1:8" ht="24">
      <c r="A121" s="115"/>
      <c r="B121" s="115"/>
      <c r="C121" s="115"/>
      <c r="D121" s="77" t="s">
        <v>472</v>
      </c>
      <c r="E121" s="77" t="s">
        <v>474</v>
      </c>
      <c r="F121" s="77" t="s">
        <v>476</v>
      </c>
      <c r="G121" s="77" t="s">
        <v>478</v>
      </c>
      <c r="H121" s="59" t="s">
        <v>1021</v>
      </c>
    </row>
    <row r="122" spans="1:8" ht="24">
      <c r="A122" s="115"/>
      <c r="B122" s="115"/>
      <c r="C122" s="115"/>
      <c r="D122" s="77" t="s">
        <v>854</v>
      </c>
      <c r="E122" s="77" t="s">
        <v>855</v>
      </c>
      <c r="F122" s="77" t="s">
        <v>856</v>
      </c>
      <c r="G122" s="77" t="s">
        <v>857</v>
      </c>
      <c r="H122" s="77" t="s">
        <v>858</v>
      </c>
    </row>
    <row r="123" spans="1:8" ht="24">
      <c r="A123" s="124" t="s">
        <v>1022</v>
      </c>
      <c r="B123" s="80" t="s">
        <v>320</v>
      </c>
      <c r="C123" s="80" t="s">
        <v>320</v>
      </c>
      <c r="D123" s="82" t="s">
        <v>859</v>
      </c>
      <c r="E123" s="82" t="s">
        <v>860</v>
      </c>
      <c r="F123" s="82" t="s">
        <v>861</v>
      </c>
      <c r="G123" s="82" t="s">
        <v>863</v>
      </c>
      <c r="H123" s="82" t="s">
        <v>864</v>
      </c>
    </row>
    <row r="124" spans="1:8" ht="12">
      <c r="A124" s="115"/>
      <c r="B124" s="80" t="s">
        <v>320</v>
      </c>
      <c r="C124" s="80" t="s">
        <v>320</v>
      </c>
      <c r="D124" s="82" t="s">
        <v>867</v>
      </c>
      <c r="E124" s="82" t="s">
        <v>868</v>
      </c>
      <c r="F124" s="82" t="s">
        <v>869</v>
      </c>
      <c r="G124" s="82" t="s">
        <v>870</v>
      </c>
      <c r="H124" s="82" t="s">
        <v>871</v>
      </c>
    </row>
    <row r="125" spans="1:8" ht="12">
      <c r="A125" s="125" t="s">
        <v>1023</v>
      </c>
      <c r="B125" s="120">
        <v>15.2</v>
      </c>
      <c r="C125" s="120">
        <v>147.39999999999998</v>
      </c>
      <c r="D125" s="77" t="s">
        <v>872</v>
      </c>
      <c r="E125" s="77" t="s">
        <v>873</v>
      </c>
      <c r="F125" s="77" t="s">
        <v>874</v>
      </c>
      <c r="G125" s="77" t="s">
        <v>875</v>
      </c>
      <c r="H125" s="77" t="s">
        <v>876</v>
      </c>
    </row>
    <row r="126" spans="1:8" ht="12">
      <c r="A126" s="115"/>
      <c r="B126" s="115"/>
      <c r="C126" s="115"/>
      <c r="D126" s="77" t="s">
        <v>877</v>
      </c>
      <c r="E126" s="77" t="s">
        <v>878</v>
      </c>
      <c r="F126" s="77" t="s">
        <v>879</v>
      </c>
      <c r="G126" s="77" t="s">
        <v>880</v>
      </c>
      <c r="H126" s="77" t="s">
        <v>881</v>
      </c>
    </row>
    <row r="127" spans="1:8" ht="24">
      <c r="A127" s="115"/>
      <c r="B127" s="115"/>
      <c r="C127" s="115"/>
      <c r="D127" s="77" t="s">
        <v>882</v>
      </c>
      <c r="E127" s="77" t="s">
        <v>883</v>
      </c>
      <c r="F127" s="77" t="s">
        <v>884</v>
      </c>
      <c r="G127" s="77" t="s">
        <v>885</v>
      </c>
      <c r="H127" s="59" t="s">
        <v>886</v>
      </c>
    </row>
    <row r="128" spans="1:8" ht="48">
      <c r="A128" s="95" t="s">
        <v>1025</v>
      </c>
      <c r="B128" s="80">
        <v>4.7</v>
      </c>
      <c r="C128" s="80">
        <f>SUM(C125-B128)</f>
        <v>142.69999999999999</v>
      </c>
      <c r="D128" s="83" t="s">
        <v>480</v>
      </c>
      <c r="E128" s="83" t="s">
        <v>482</v>
      </c>
      <c r="F128" s="83" t="s">
        <v>1026</v>
      </c>
      <c r="G128" s="83" t="s">
        <v>486</v>
      </c>
      <c r="H128" s="83" t="s">
        <v>1027</v>
      </c>
    </row>
    <row r="129" spans="1:8" ht="48">
      <c r="A129" s="125" t="s">
        <v>1028</v>
      </c>
      <c r="B129" s="120">
        <f>SUM(21.8-4.7)</f>
        <v>17.100000000000001</v>
      </c>
      <c r="C129" s="120">
        <v>125.59999999999997</v>
      </c>
      <c r="D129" s="77" t="s">
        <v>488</v>
      </c>
      <c r="E129" s="77" t="s">
        <v>489</v>
      </c>
      <c r="F129" s="59" t="s">
        <v>1029</v>
      </c>
      <c r="G129" s="77" t="s">
        <v>491</v>
      </c>
      <c r="H129" s="59" t="s">
        <v>1030</v>
      </c>
    </row>
    <row r="130" spans="1:8" ht="36">
      <c r="A130" s="115"/>
      <c r="B130" s="115"/>
      <c r="C130" s="115"/>
      <c r="D130" s="59" t="s">
        <v>1031</v>
      </c>
      <c r="E130" s="59" t="s">
        <v>1032</v>
      </c>
      <c r="F130" s="59" t="s">
        <v>1033</v>
      </c>
      <c r="G130" s="59" t="s">
        <v>1034</v>
      </c>
      <c r="H130" s="59" t="s">
        <v>1035</v>
      </c>
    </row>
    <row r="131" spans="1:8" ht="24">
      <c r="A131" s="115"/>
      <c r="B131" s="115"/>
      <c r="C131" s="115"/>
      <c r="D131" s="59" t="s">
        <v>1036</v>
      </c>
      <c r="E131" s="59" t="s">
        <v>1037</v>
      </c>
      <c r="F131" s="59" t="s">
        <v>1038</v>
      </c>
      <c r="G131" s="77"/>
      <c r="H131" s="59" t="s">
        <v>1039</v>
      </c>
    </row>
    <row r="132" spans="1:8" ht="36">
      <c r="A132" s="115"/>
      <c r="B132" s="115"/>
      <c r="C132" s="115"/>
      <c r="D132" s="77" t="s">
        <v>891</v>
      </c>
      <c r="E132" s="77" t="s">
        <v>892</v>
      </c>
      <c r="F132" s="59" t="s">
        <v>1040</v>
      </c>
      <c r="G132" s="77" t="s">
        <v>894</v>
      </c>
      <c r="H132" s="59" t="s">
        <v>1041</v>
      </c>
    </row>
    <row r="133" spans="1:8" ht="24">
      <c r="A133" s="124" t="s">
        <v>1042</v>
      </c>
      <c r="B133" s="80">
        <v>12</v>
      </c>
      <c r="C133" s="80">
        <f>SUM(C129-B133)</f>
        <v>113.59999999999997</v>
      </c>
      <c r="D133" s="83" t="s">
        <v>896</v>
      </c>
      <c r="E133" s="83" t="s">
        <v>897</v>
      </c>
      <c r="F133" s="83" t="s">
        <v>898</v>
      </c>
      <c r="G133" s="96"/>
      <c r="H133" s="83" t="s">
        <v>899</v>
      </c>
    </row>
    <row r="134" spans="1:8" ht="24">
      <c r="A134" s="115"/>
      <c r="B134" s="80" t="s">
        <v>320</v>
      </c>
      <c r="C134" s="80" t="s">
        <v>320</v>
      </c>
      <c r="D134" s="83" t="s">
        <v>900</v>
      </c>
      <c r="E134" s="83" t="s">
        <v>901</v>
      </c>
      <c r="F134" s="83" t="s">
        <v>902</v>
      </c>
      <c r="G134" s="83" t="s">
        <v>903</v>
      </c>
      <c r="H134" s="83" t="s">
        <v>1043</v>
      </c>
    </row>
    <row r="135" spans="1:8" ht="24">
      <c r="A135" s="125" t="s">
        <v>1044</v>
      </c>
      <c r="B135" s="120">
        <f>SUM(17.7-12)</f>
        <v>5.6999999999999993</v>
      </c>
      <c r="C135" s="120">
        <v>107.89999999999998</v>
      </c>
      <c r="D135" s="77" t="s">
        <v>905</v>
      </c>
      <c r="E135" s="59" t="s">
        <v>906</v>
      </c>
      <c r="F135" s="77" t="s">
        <v>907</v>
      </c>
      <c r="G135" s="59" t="s">
        <v>908</v>
      </c>
      <c r="H135" s="59" t="s">
        <v>909</v>
      </c>
    </row>
    <row r="136" spans="1:8" ht="24">
      <c r="A136" s="115"/>
      <c r="B136" s="115"/>
      <c r="C136" s="115"/>
      <c r="D136" s="77" t="s">
        <v>910</v>
      </c>
      <c r="E136" s="59" t="s">
        <v>911</v>
      </c>
      <c r="F136" s="59" t="s">
        <v>912</v>
      </c>
      <c r="G136" s="59" t="s">
        <v>913</v>
      </c>
      <c r="H136" s="59" t="s">
        <v>914</v>
      </c>
    </row>
    <row r="137" spans="1:8" ht="36">
      <c r="A137" s="115"/>
      <c r="B137" s="115"/>
      <c r="C137" s="115"/>
      <c r="D137" s="77" t="s">
        <v>493</v>
      </c>
      <c r="E137" s="59" t="s">
        <v>1045</v>
      </c>
      <c r="F137" s="59" t="s">
        <v>1046</v>
      </c>
      <c r="G137" s="59" t="s">
        <v>496</v>
      </c>
      <c r="H137" s="59" t="s">
        <v>1047</v>
      </c>
    </row>
    <row r="138" spans="1:8" ht="12">
      <c r="A138" s="115"/>
      <c r="B138" s="115"/>
      <c r="C138" s="115"/>
      <c r="D138" s="77" t="s">
        <v>915</v>
      </c>
      <c r="E138" s="77" t="s">
        <v>916</v>
      </c>
      <c r="F138" s="77" t="s">
        <v>917</v>
      </c>
      <c r="G138" s="59" t="s">
        <v>918</v>
      </c>
      <c r="H138" s="59" t="s">
        <v>920</v>
      </c>
    </row>
    <row r="139" spans="1:8" ht="12">
      <c r="A139" s="115"/>
      <c r="B139" s="115"/>
      <c r="C139" s="115"/>
      <c r="D139" s="77" t="s">
        <v>921</v>
      </c>
      <c r="E139" s="59" t="s">
        <v>922</v>
      </c>
      <c r="F139" s="77" t="s">
        <v>923</v>
      </c>
      <c r="G139" s="77" t="s">
        <v>924</v>
      </c>
      <c r="H139" s="104" t="s">
        <v>925</v>
      </c>
    </row>
    <row r="140" spans="1:8" ht="12">
      <c r="A140" s="115"/>
      <c r="B140" s="115"/>
      <c r="C140" s="115"/>
      <c r="D140" s="90" t="s">
        <v>926</v>
      </c>
      <c r="E140" s="90" t="s">
        <v>927</v>
      </c>
      <c r="F140" s="90" t="s">
        <v>928</v>
      </c>
      <c r="G140" s="90" t="s">
        <v>929</v>
      </c>
      <c r="H140" s="92" t="s">
        <v>930</v>
      </c>
    </row>
    <row r="141" spans="1:8" ht="12">
      <c r="A141" s="115"/>
      <c r="B141" s="115"/>
      <c r="C141" s="115"/>
      <c r="D141" s="90" t="s">
        <v>788</v>
      </c>
      <c r="E141" s="90" t="s">
        <v>931</v>
      </c>
      <c r="F141" s="90" t="s">
        <v>932</v>
      </c>
      <c r="G141" s="90" t="s">
        <v>933</v>
      </c>
      <c r="H141" s="90" t="s">
        <v>934</v>
      </c>
    </row>
    <row r="142" spans="1:8" ht="24">
      <c r="A142" s="126" t="s">
        <v>1048</v>
      </c>
      <c r="B142" s="80">
        <v>19.5</v>
      </c>
      <c r="C142" s="80">
        <f>SUM(C135-B142)</f>
        <v>88.399999999999977</v>
      </c>
      <c r="D142" s="83" t="s">
        <v>507</v>
      </c>
      <c r="E142" s="83" t="s">
        <v>509</v>
      </c>
      <c r="F142" s="83" t="s">
        <v>510</v>
      </c>
      <c r="G142" s="83" t="s">
        <v>511</v>
      </c>
      <c r="H142" s="83" t="s">
        <v>1049</v>
      </c>
    </row>
    <row r="143" spans="1:8" ht="12">
      <c r="A143" s="115"/>
      <c r="B143" s="80">
        <v>1.4</v>
      </c>
      <c r="C143" s="80">
        <f>SUM(C142-B143)</f>
        <v>86.999999999999972</v>
      </c>
      <c r="D143" s="83" t="s">
        <v>935</v>
      </c>
      <c r="E143" s="83" t="s">
        <v>936</v>
      </c>
      <c r="F143" s="83" t="s">
        <v>937</v>
      </c>
      <c r="G143" s="83" t="s">
        <v>938</v>
      </c>
      <c r="H143" s="83" t="s">
        <v>939</v>
      </c>
    </row>
    <row r="144" spans="1:8" ht="24">
      <c r="A144" s="115"/>
      <c r="B144" s="81">
        <f>SUM(21.8-19.5-1.4)</f>
        <v>0.9000000000000008</v>
      </c>
      <c r="C144" s="81">
        <v>86.099999999999966</v>
      </c>
      <c r="D144" s="105" t="s">
        <v>498</v>
      </c>
      <c r="E144" s="105" t="s">
        <v>499</v>
      </c>
      <c r="F144" s="105" t="s">
        <v>1050</v>
      </c>
      <c r="G144" s="105" t="s">
        <v>1051</v>
      </c>
      <c r="H144" s="83" t="s">
        <v>1052</v>
      </c>
    </row>
    <row r="145" spans="1:8" ht="24">
      <c r="A145" s="16" t="s">
        <v>1053</v>
      </c>
      <c r="B145" s="106" t="s">
        <v>320</v>
      </c>
      <c r="C145" s="106" t="s">
        <v>320</v>
      </c>
      <c r="D145" s="92" t="s">
        <v>940</v>
      </c>
      <c r="E145" s="92" t="s">
        <v>941</v>
      </c>
      <c r="F145" s="92" t="s">
        <v>942</v>
      </c>
      <c r="G145" s="92" t="s">
        <v>944</v>
      </c>
      <c r="H145" s="59" t="s">
        <v>1054</v>
      </c>
    </row>
    <row r="146" spans="1:8" ht="24">
      <c r="A146" s="126" t="s">
        <v>1055</v>
      </c>
      <c r="B146" s="80">
        <v>20.9</v>
      </c>
      <c r="C146" s="81">
        <f>SUM(C144-B146)</f>
        <v>65.19999999999996</v>
      </c>
      <c r="D146" s="82" t="s">
        <v>946</v>
      </c>
      <c r="E146" s="82" t="s">
        <v>947</v>
      </c>
      <c r="F146" s="82" t="s">
        <v>948</v>
      </c>
      <c r="G146" s="82" t="s">
        <v>949</v>
      </c>
      <c r="H146" s="83" t="s">
        <v>1056</v>
      </c>
    </row>
    <row r="147" spans="1:8" ht="36">
      <c r="A147" s="115"/>
      <c r="B147" s="80">
        <v>0.7</v>
      </c>
      <c r="C147" s="81">
        <v>64.499999999999943</v>
      </c>
      <c r="D147" s="82" t="s">
        <v>384</v>
      </c>
      <c r="E147" s="82" t="s">
        <v>951</v>
      </c>
      <c r="F147" s="82" t="s">
        <v>952</v>
      </c>
      <c r="G147" s="96"/>
      <c r="H147" s="82" t="s">
        <v>650</v>
      </c>
    </row>
    <row r="148" spans="1:8" ht="24">
      <c r="A148" s="115"/>
      <c r="B148" s="80" t="s">
        <v>711</v>
      </c>
      <c r="C148" s="80" t="s">
        <v>320</v>
      </c>
      <c r="D148" s="82" t="s">
        <v>953</v>
      </c>
      <c r="E148" s="82" t="s">
        <v>954</v>
      </c>
      <c r="F148" s="82" t="s">
        <v>955</v>
      </c>
      <c r="G148" s="82" t="s">
        <v>956</v>
      </c>
      <c r="H148" s="82" t="s">
        <v>957</v>
      </c>
    </row>
    <row r="149" spans="1:8" ht="12">
      <c r="A149" s="16" t="s">
        <v>1057</v>
      </c>
      <c r="B149" s="56">
        <v>13.2</v>
      </c>
      <c r="C149" s="56">
        <f>SUM(C147-B149)</f>
        <v>51.29999999999994</v>
      </c>
      <c r="D149" s="59" t="s">
        <v>513</v>
      </c>
      <c r="E149" s="59" t="s">
        <v>514</v>
      </c>
      <c r="F149" s="59" t="s">
        <v>515</v>
      </c>
      <c r="G149" s="59" t="s">
        <v>516</v>
      </c>
      <c r="H149" s="59" t="s">
        <v>517</v>
      </c>
    </row>
    <row r="150" spans="1:8" ht="12">
      <c r="A150" s="126" t="s">
        <v>1058</v>
      </c>
      <c r="B150" s="129">
        <f>SUM(29.8-13.2)</f>
        <v>16.600000000000001</v>
      </c>
      <c r="C150" s="129">
        <v>34.699999999999932</v>
      </c>
      <c r="D150" s="82" t="s">
        <v>958</v>
      </c>
      <c r="E150" s="82" t="s">
        <v>961</v>
      </c>
      <c r="F150" s="82" t="s">
        <v>963</v>
      </c>
      <c r="G150" s="82" t="s">
        <v>965</v>
      </c>
      <c r="H150" s="82" t="s">
        <v>245</v>
      </c>
    </row>
    <row r="151" spans="1:8" ht="12">
      <c r="A151" s="115"/>
      <c r="B151" s="115"/>
      <c r="C151" s="115"/>
      <c r="D151" s="82" t="s">
        <v>968</v>
      </c>
      <c r="E151" s="82" t="s">
        <v>969</v>
      </c>
      <c r="F151" s="82" t="s">
        <v>970</v>
      </c>
      <c r="G151" s="82" t="s">
        <v>971</v>
      </c>
      <c r="H151" s="82" t="s">
        <v>972</v>
      </c>
    </row>
    <row r="152" spans="1:8" ht="12">
      <c r="A152" s="115"/>
      <c r="B152" s="115"/>
      <c r="C152" s="115"/>
      <c r="D152" s="83" t="s">
        <v>973</v>
      </c>
      <c r="E152" s="83" t="s">
        <v>975</v>
      </c>
      <c r="F152" s="83" t="s">
        <v>976</v>
      </c>
      <c r="G152" s="83" t="s">
        <v>978</v>
      </c>
      <c r="H152" s="107" t="s">
        <v>979</v>
      </c>
    </row>
    <row r="153" spans="1:8" ht="12">
      <c r="A153" s="115"/>
      <c r="B153" s="115"/>
      <c r="C153" s="115"/>
      <c r="D153" s="82" t="s">
        <v>980</v>
      </c>
      <c r="E153" s="82" t="s">
        <v>981</v>
      </c>
      <c r="F153" s="82" t="s">
        <v>982</v>
      </c>
      <c r="G153" s="96"/>
      <c r="H153" s="82" t="s">
        <v>553</v>
      </c>
    </row>
    <row r="154" spans="1:8" ht="24">
      <c r="A154" s="115"/>
      <c r="B154" s="115"/>
      <c r="C154" s="115"/>
      <c r="D154" s="82" t="s">
        <v>983</v>
      </c>
      <c r="E154" s="82" t="s">
        <v>984</v>
      </c>
      <c r="F154" s="82" t="s">
        <v>985</v>
      </c>
      <c r="G154" s="82" t="s">
        <v>986</v>
      </c>
      <c r="H154" s="82" t="s">
        <v>553</v>
      </c>
    </row>
    <row r="155" spans="1:8" ht="12">
      <c r="A155" s="127" t="s">
        <v>1059</v>
      </c>
      <c r="B155" s="120">
        <v>19.3</v>
      </c>
      <c r="C155" s="120">
        <v>15.399999999999977</v>
      </c>
      <c r="D155" s="77" t="s">
        <v>518</v>
      </c>
      <c r="E155" s="77" t="s">
        <v>519</v>
      </c>
      <c r="F155" s="77" t="s">
        <v>521</v>
      </c>
      <c r="G155" s="77" t="s">
        <v>523</v>
      </c>
      <c r="H155" s="77" t="s">
        <v>245</v>
      </c>
    </row>
    <row r="156" spans="1:8" ht="12">
      <c r="A156" s="115"/>
      <c r="B156" s="115"/>
      <c r="C156" s="115"/>
      <c r="D156" s="77" t="s">
        <v>988</v>
      </c>
      <c r="E156" s="77" t="s">
        <v>990</v>
      </c>
      <c r="F156" s="77" t="s">
        <v>991</v>
      </c>
      <c r="G156" s="77" t="s">
        <v>992</v>
      </c>
      <c r="H156" s="77" t="s">
        <v>993</v>
      </c>
    </row>
    <row r="157" spans="1:8" ht="24">
      <c r="A157" s="115"/>
      <c r="B157" s="115"/>
      <c r="C157" s="115"/>
      <c r="D157" s="77" t="s">
        <v>994</v>
      </c>
      <c r="E157" s="77" t="s">
        <v>995</v>
      </c>
      <c r="F157" s="77" t="s">
        <v>996</v>
      </c>
      <c r="G157" s="62"/>
      <c r="H157" s="77" t="s">
        <v>997</v>
      </c>
    </row>
    <row r="158" spans="1:8" ht="24">
      <c r="A158" s="115"/>
      <c r="B158" s="115"/>
      <c r="C158" s="115"/>
      <c r="D158" s="59" t="s">
        <v>998</v>
      </c>
      <c r="E158" s="77" t="s">
        <v>999</v>
      </c>
      <c r="F158" s="77" t="s">
        <v>1000</v>
      </c>
      <c r="G158" s="62"/>
      <c r="H158" s="59" t="s">
        <v>1001</v>
      </c>
    </row>
    <row r="159" spans="1:8" ht="24">
      <c r="A159" s="115"/>
      <c r="B159" s="115"/>
      <c r="C159" s="115"/>
      <c r="D159" s="59" t="s">
        <v>1002</v>
      </c>
      <c r="E159" s="77" t="s">
        <v>1003</v>
      </c>
      <c r="F159" s="59" t="s">
        <v>1004</v>
      </c>
      <c r="G159" s="62"/>
      <c r="H159" s="62"/>
    </row>
    <row r="160" spans="1:8" ht="24">
      <c r="A160" s="115"/>
      <c r="B160" s="115"/>
      <c r="C160" s="115"/>
      <c r="D160" s="77" t="s">
        <v>1005</v>
      </c>
      <c r="E160" s="77" t="s">
        <v>1006</v>
      </c>
      <c r="F160" s="77" t="s">
        <v>1007</v>
      </c>
      <c r="G160" s="77" t="s">
        <v>1008</v>
      </c>
      <c r="H160" s="77" t="s">
        <v>1010</v>
      </c>
    </row>
    <row r="161" spans="1:28" ht="36">
      <c r="A161" s="126" t="s">
        <v>1060</v>
      </c>
      <c r="B161" s="129">
        <v>15.4</v>
      </c>
      <c r="C161" s="129">
        <v>0</v>
      </c>
      <c r="D161" s="82" t="s">
        <v>1011</v>
      </c>
      <c r="E161" s="82" t="s">
        <v>1012</v>
      </c>
      <c r="F161" s="82" t="s">
        <v>1013</v>
      </c>
      <c r="G161" s="83" t="s">
        <v>1014</v>
      </c>
      <c r="H161" s="82" t="s">
        <v>553</v>
      </c>
    </row>
    <row r="162" spans="1:28" ht="24">
      <c r="A162" s="115"/>
      <c r="B162" s="115"/>
      <c r="C162" s="115"/>
      <c r="D162" s="108" t="s">
        <v>1015</v>
      </c>
      <c r="E162" s="108" t="s">
        <v>1016</v>
      </c>
      <c r="F162" s="108" t="s">
        <v>1017</v>
      </c>
      <c r="G162" s="109" t="s">
        <v>1018</v>
      </c>
      <c r="H162" s="108" t="s">
        <v>1019</v>
      </c>
    </row>
    <row r="163" spans="1:28" ht="12">
      <c r="A163" s="130" t="s">
        <v>1061</v>
      </c>
      <c r="B163" s="115"/>
      <c r="C163" s="115"/>
      <c r="D163" s="115"/>
      <c r="E163" s="115"/>
      <c r="F163" s="115"/>
      <c r="G163" s="115"/>
      <c r="H163" s="115"/>
      <c r="M163" s="110"/>
      <c r="N163" s="110"/>
      <c r="O163" s="110"/>
      <c r="P163" s="110"/>
      <c r="Q163" s="110"/>
      <c r="R163" s="110"/>
      <c r="S163" s="110"/>
      <c r="T163" s="110"/>
      <c r="U163" s="110"/>
      <c r="V163" s="110"/>
      <c r="W163" s="110"/>
      <c r="X163" s="110"/>
      <c r="Y163" s="110"/>
      <c r="Z163" s="110"/>
      <c r="AA163" s="110"/>
      <c r="AB163" s="110"/>
    </row>
    <row r="164" spans="1:28" ht="15.75" customHeight="1">
      <c r="A164" s="111"/>
      <c r="B164" s="112"/>
      <c r="C164" s="112"/>
    </row>
    <row r="165" spans="1:28" ht="15.75" customHeight="1">
      <c r="A165" s="111"/>
      <c r="B165" s="112"/>
      <c r="C165" s="112"/>
      <c r="F165" s="113"/>
    </row>
    <row r="166" spans="1:28" ht="15.75" customHeight="1">
      <c r="A166" s="111"/>
      <c r="B166" s="112"/>
      <c r="C166" s="112"/>
    </row>
    <row r="167" spans="1:28" ht="15.75" customHeight="1">
      <c r="A167" s="111"/>
      <c r="B167" s="112"/>
      <c r="C167" s="112"/>
    </row>
    <row r="168" spans="1:28" ht="15.75" customHeight="1">
      <c r="A168" s="111"/>
      <c r="B168" s="112"/>
      <c r="C168" s="112"/>
    </row>
    <row r="169" spans="1:28" ht="15.75" customHeight="1">
      <c r="A169" s="111"/>
      <c r="B169" s="112"/>
      <c r="C169" s="112"/>
    </row>
    <row r="170" spans="1:28" ht="15.75" customHeight="1">
      <c r="A170" s="111"/>
      <c r="B170" s="112"/>
      <c r="C170" s="112"/>
    </row>
    <row r="171" spans="1:28" ht="15.75" customHeight="1">
      <c r="A171" s="111"/>
      <c r="B171" s="112"/>
      <c r="C171" s="112"/>
    </row>
    <row r="172" spans="1:28" ht="15.75" customHeight="1">
      <c r="A172" s="111"/>
      <c r="B172" s="112"/>
      <c r="C172" s="112"/>
    </row>
    <row r="173" spans="1:28" ht="15.75" customHeight="1">
      <c r="A173" s="111"/>
      <c r="B173" s="112"/>
      <c r="C173" s="112"/>
    </row>
    <row r="174" spans="1:28" ht="15.75" customHeight="1">
      <c r="A174" s="111"/>
      <c r="B174" s="112"/>
      <c r="C174" s="112"/>
    </row>
    <row r="175" spans="1:28" ht="15.75" customHeight="1">
      <c r="A175" s="111"/>
      <c r="B175" s="112"/>
      <c r="C175" s="112"/>
    </row>
    <row r="176" spans="1:28" ht="15.75" customHeight="1">
      <c r="A176" s="111"/>
      <c r="B176" s="112"/>
      <c r="C176" s="112"/>
    </row>
    <row r="177" spans="1:3" ht="15.75" customHeight="1">
      <c r="A177" s="111"/>
      <c r="B177" s="112"/>
      <c r="C177" s="112"/>
    </row>
    <row r="178" spans="1:3" ht="15.75" customHeight="1">
      <c r="A178" s="111"/>
      <c r="B178" s="112"/>
      <c r="C178" s="112"/>
    </row>
    <row r="179" spans="1:3" ht="15.75" customHeight="1">
      <c r="A179" s="111"/>
      <c r="B179" s="112"/>
      <c r="C179" s="112"/>
    </row>
    <row r="180" spans="1:3" ht="15.75" customHeight="1">
      <c r="A180" s="111"/>
      <c r="B180" s="112"/>
      <c r="C180" s="112"/>
    </row>
    <row r="181" spans="1:3" ht="15.75" customHeight="1">
      <c r="A181" s="111"/>
      <c r="B181" s="112"/>
      <c r="C181" s="112"/>
    </row>
    <row r="182" spans="1:3" ht="15.75" customHeight="1">
      <c r="A182" s="111"/>
      <c r="B182" s="112"/>
      <c r="C182" s="112"/>
    </row>
    <row r="183" spans="1:3" ht="15.75" customHeight="1">
      <c r="A183" s="111"/>
      <c r="B183" s="112"/>
      <c r="C183" s="112"/>
    </row>
    <row r="184" spans="1:3" ht="15.75" customHeight="1">
      <c r="A184" s="111"/>
      <c r="B184" s="112"/>
      <c r="C184" s="112"/>
    </row>
    <row r="185" spans="1:3" ht="15.75" customHeight="1">
      <c r="A185" s="111"/>
      <c r="B185" s="112"/>
      <c r="C185" s="112"/>
    </row>
    <row r="186" spans="1:3" ht="15.75" customHeight="1">
      <c r="A186" s="111"/>
      <c r="B186" s="112"/>
      <c r="C186" s="112"/>
    </row>
    <row r="187" spans="1:3" ht="15.75" customHeight="1">
      <c r="A187" s="111"/>
      <c r="B187" s="112"/>
      <c r="C187" s="112"/>
    </row>
    <row r="188" spans="1:3" ht="15.75" customHeight="1">
      <c r="A188" s="111"/>
      <c r="B188" s="112"/>
      <c r="C188" s="112"/>
    </row>
    <row r="189" spans="1:3" ht="15.75" customHeight="1">
      <c r="A189" s="111"/>
      <c r="B189" s="112"/>
      <c r="C189" s="112"/>
    </row>
    <row r="190" spans="1:3" ht="15.75" customHeight="1">
      <c r="A190" s="111"/>
      <c r="B190" s="112"/>
      <c r="C190" s="112"/>
    </row>
    <row r="191" spans="1:3" ht="15.75" customHeight="1">
      <c r="A191" s="111"/>
      <c r="B191" s="112"/>
      <c r="C191" s="112"/>
    </row>
    <row r="192" spans="1:3" ht="15.75" customHeight="1">
      <c r="A192" s="111"/>
      <c r="B192" s="112"/>
      <c r="C192" s="112"/>
    </row>
    <row r="193" spans="1:3" ht="15.75" customHeight="1">
      <c r="A193" s="111"/>
      <c r="B193" s="112"/>
      <c r="C193" s="112"/>
    </row>
    <row r="194" spans="1:3" ht="15.75" customHeight="1">
      <c r="A194" s="111"/>
      <c r="B194" s="112"/>
      <c r="C194" s="112"/>
    </row>
    <row r="195" spans="1:3" ht="15.75" customHeight="1">
      <c r="A195" s="111"/>
      <c r="B195" s="112"/>
      <c r="C195" s="112"/>
    </row>
    <row r="196" spans="1:3" ht="15.75" customHeight="1">
      <c r="A196" s="111"/>
      <c r="B196" s="112"/>
      <c r="C196" s="112"/>
    </row>
    <row r="197" spans="1:3" ht="15.75" customHeight="1">
      <c r="A197" s="111"/>
      <c r="B197" s="112"/>
      <c r="C197" s="112"/>
    </row>
    <row r="198" spans="1:3" ht="15.75" customHeight="1">
      <c r="A198" s="111"/>
      <c r="B198" s="112"/>
      <c r="C198" s="112"/>
    </row>
    <row r="199" spans="1:3" ht="15.75" customHeight="1">
      <c r="A199" s="111"/>
      <c r="B199" s="112"/>
      <c r="C199" s="112"/>
    </row>
    <row r="200" spans="1:3" ht="15.75" customHeight="1">
      <c r="A200" s="111"/>
      <c r="B200" s="112"/>
      <c r="C200" s="112"/>
    </row>
    <row r="201" spans="1:3" ht="15.75" customHeight="1">
      <c r="A201" s="111"/>
      <c r="B201" s="112"/>
      <c r="C201" s="112"/>
    </row>
    <row r="202" spans="1:3" ht="15.75" customHeight="1">
      <c r="A202" s="111"/>
      <c r="B202" s="112"/>
      <c r="C202" s="112"/>
    </row>
    <row r="203" spans="1:3" ht="15.75" customHeight="1">
      <c r="A203" s="111"/>
      <c r="B203" s="112"/>
      <c r="C203" s="112"/>
    </row>
    <row r="204" spans="1:3" ht="15.75" customHeight="1">
      <c r="A204" s="111"/>
      <c r="B204" s="112"/>
      <c r="C204" s="112"/>
    </row>
    <row r="205" spans="1:3" ht="15.75" customHeight="1">
      <c r="A205" s="111"/>
      <c r="B205" s="112"/>
      <c r="C205" s="112"/>
    </row>
    <row r="206" spans="1:3" ht="15.75" customHeight="1">
      <c r="A206" s="111"/>
      <c r="B206" s="112"/>
      <c r="C206" s="112"/>
    </row>
    <row r="207" spans="1:3" ht="15.75" customHeight="1">
      <c r="A207" s="111"/>
      <c r="B207" s="112"/>
      <c r="C207" s="112"/>
    </row>
    <row r="208" spans="1:3" ht="15.75" customHeight="1">
      <c r="A208" s="111"/>
      <c r="B208" s="112"/>
      <c r="C208" s="112"/>
    </row>
    <row r="209" spans="1:3" ht="15.75" customHeight="1">
      <c r="A209" s="111"/>
      <c r="B209" s="112"/>
      <c r="C209" s="112"/>
    </row>
    <row r="210" spans="1:3" ht="15.75" customHeight="1">
      <c r="A210" s="111"/>
      <c r="B210" s="112"/>
      <c r="C210" s="112"/>
    </row>
    <row r="211" spans="1:3" ht="15.75" customHeight="1">
      <c r="A211" s="111"/>
      <c r="B211" s="112"/>
      <c r="C211" s="112"/>
    </row>
    <row r="212" spans="1:3" ht="15.75" customHeight="1">
      <c r="A212" s="111"/>
      <c r="B212" s="112"/>
      <c r="C212" s="112"/>
    </row>
    <row r="213" spans="1:3" ht="15.75" customHeight="1">
      <c r="A213" s="111"/>
      <c r="B213" s="112"/>
      <c r="C213" s="112"/>
    </row>
    <row r="214" spans="1:3" ht="15.75" customHeight="1">
      <c r="A214" s="111"/>
      <c r="B214" s="112"/>
      <c r="C214" s="112"/>
    </row>
    <row r="215" spans="1:3" ht="15.75" customHeight="1">
      <c r="A215" s="111"/>
      <c r="B215" s="112"/>
      <c r="C215" s="112"/>
    </row>
    <row r="216" spans="1:3" ht="15.75" customHeight="1">
      <c r="A216" s="111"/>
      <c r="B216" s="112"/>
      <c r="C216" s="112"/>
    </row>
    <row r="217" spans="1:3" ht="15.75" customHeight="1">
      <c r="A217" s="111"/>
      <c r="B217" s="112"/>
      <c r="C217" s="112"/>
    </row>
    <row r="218" spans="1:3" ht="15.75" customHeight="1">
      <c r="A218" s="111"/>
      <c r="B218" s="112"/>
      <c r="C218" s="112"/>
    </row>
    <row r="219" spans="1:3" ht="15.75" customHeight="1">
      <c r="A219" s="111"/>
      <c r="B219" s="112"/>
      <c r="C219" s="112"/>
    </row>
    <row r="220" spans="1:3" ht="15.75" customHeight="1">
      <c r="A220" s="111"/>
      <c r="B220" s="112"/>
      <c r="C220" s="112"/>
    </row>
    <row r="221" spans="1:3" ht="15.75" customHeight="1">
      <c r="A221" s="111"/>
      <c r="B221" s="112"/>
      <c r="C221" s="112"/>
    </row>
    <row r="222" spans="1:3" ht="15.75" customHeight="1">
      <c r="A222" s="111"/>
      <c r="B222" s="112"/>
      <c r="C222" s="112"/>
    </row>
    <row r="223" spans="1:3" ht="15.75" customHeight="1">
      <c r="A223" s="111"/>
      <c r="B223" s="112"/>
      <c r="C223" s="112"/>
    </row>
    <row r="224" spans="1:3" ht="15.75" customHeight="1">
      <c r="A224" s="111"/>
      <c r="B224" s="112"/>
      <c r="C224" s="112"/>
    </row>
    <row r="225" spans="1:3" ht="15.75" customHeight="1">
      <c r="A225" s="111"/>
      <c r="B225" s="112"/>
      <c r="C225" s="112"/>
    </row>
    <row r="226" spans="1:3" ht="15.75" customHeight="1">
      <c r="A226" s="111"/>
      <c r="B226" s="112"/>
      <c r="C226" s="112"/>
    </row>
    <row r="227" spans="1:3" ht="15.75" customHeight="1">
      <c r="A227" s="111"/>
      <c r="B227" s="112"/>
      <c r="C227" s="112"/>
    </row>
    <row r="228" spans="1:3" ht="15.75" customHeight="1">
      <c r="A228" s="111"/>
      <c r="B228" s="112"/>
      <c r="C228" s="112"/>
    </row>
    <row r="229" spans="1:3" ht="15.75" customHeight="1">
      <c r="A229" s="111"/>
      <c r="B229" s="112"/>
      <c r="C229" s="112"/>
    </row>
    <row r="230" spans="1:3" ht="15.75" customHeight="1">
      <c r="A230" s="111"/>
      <c r="B230" s="112"/>
      <c r="C230" s="112"/>
    </row>
    <row r="231" spans="1:3" ht="15.75" customHeight="1">
      <c r="A231" s="111"/>
      <c r="B231" s="112"/>
      <c r="C231" s="112"/>
    </row>
    <row r="232" spans="1:3" ht="15.75" customHeight="1">
      <c r="A232" s="111"/>
      <c r="B232" s="112"/>
      <c r="C232" s="112"/>
    </row>
    <row r="233" spans="1:3" ht="15.75" customHeight="1">
      <c r="A233" s="111"/>
      <c r="B233" s="112"/>
      <c r="C233" s="112"/>
    </row>
    <row r="234" spans="1:3" ht="15.75" customHeight="1">
      <c r="A234" s="111"/>
      <c r="B234" s="112"/>
      <c r="C234" s="112"/>
    </row>
    <row r="235" spans="1:3" ht="15.75" customHeight="1">
      <c r="A235" s="111"/>
      <c r="B235" s="112"/>
      <c r="C235" s="112"/>
    </row>
    <row r="236" spans="1:3" ht="15.75" customHeight="1">
      <c r="A236" s="111"/>
      <c r="B236" s="112"/>
      <c r="C236" s="112"/>
    </row>
    <row r="237" spans="1:3" ht="15.75" customHeight="1">
      <c r="A237" s="111"/>
      <c r="B237" s="112"/>
      <c r="C237" s="112"/>
    </row>
    <row r="238" spans="1:3" ht="15.75" customHeight="1">
      <c r="A238" s="111"/>
      <c r="B238" s="112"/>
      <c r="C238" s="112"/>
    </row>
    <row r="239" spans="1:3" ht="15.75" customHeight="1">
      <c r="A239" s="111"/>
      <c r="B239" s="112"/>
      <c r="C239" s="112"/>
    </row>
    <row r="240" spans="1:3" ht="15.75" customHeight="1">
      <c r="A240" s="111"/>
      <c r="B240" s="112"/>
      <c r="C240" s="112"/>
    </row>
    <row r="241" spans="1:3" ht="15.75" customHeight="1">
      <c r="A241" s="111"/>
      <c r="B241" s="112"/>
      <c r="C241" s="112"/>
    </row>
    <row r="242" spans="1:3" ht="15.75" customHeight="1">
      <c r="A242" s="111"/>
      <c r="B242" s="112"/>
      <c r="C242" s="112"/>
    </row>
    <row r="243" spans="1:3" ht="15.75" customHeight="1">
      <c r="A243" s="111"/>
      <c r="B243" s="112"/>
      <c r="C243" s="112"/>
    </row>
    <row r="244" spans="1:3" ht="15.75" customHeight="1">
      <c r="A244" s="111"/>
      <c r="B244" s="112"/>
      <c r="C244" s="112"/>
    </row>
    <row r="245" spans="1:3" ht="15.75" customHeight="1">
      <c r="A245" s="111"/>
      <c r="B245" s="112"/>
      <c r="C245" s="112"/>
    </row>
    <row r="246" spans="1:3" ht="15.75" customHeight="1">
      <c r="A246" s="111"/>
      <c r="B246" s="112"/>
      <c r="C246" s="112"/>
    </row>
    <row r="247" spans="1:3" ht="15.75" customHeight="1">
      <c r="A247" s="111"/>
      <c r="B247" s="112"/>
      <c r="C247" s="112"/>
    </row>
    <row r="248" spans="1:3" ht="15.75" customHeight="1">
      <c r="A248" s="111"/>
      <c r="B248" s="112"/>
      <c r="C248" s="112"/>
    </row>
    <row r="249" spans="1:3" ht="15.75" customHeight="1">
      <c r="A249" s="111"/>
      <c r="B249" s="112"/>
      <c r="C249" s="112"/>
    </row>
    <row r="250" spans="1:3" ht="15.75" customHeight="1">
      <c r="A250" s="111"/>
      <c r="B250" s="112"/>
      <c r="C250" s="112"/>
    </row>
    <row r="251" spans="1:3" ht="15.75" customHeight="1">
      <c r="A251" s="111"/>
      <c r="B251" s="112"/>
      <c r="C251" s="112"/>
    </row>
    <row r="252" spans="1:3" ht="15.75" customHeight="1">
      <c r="A252" s="111"/>
      <c r="B252" s="112"/>
      <c r="C252" s="112"/>
    </row>
    <row r="253" spans="1:3" ht="15.75" customHeight="1">
      <c r="A253" s="111"/>
      <c r="B253" s="112"/>
      <c r="C253" s="112"/>
    </row>
    <row r="254" spans="1:3" ht="15.75" customHeight="1">
      <c r="A254" s="111"/>
      <c r="B254" s="112"/>
      <c r="C254" s="112"/>
    </row>
    <row r="255" spans="1:3" ht="15.75" customHeight="1">
      <c r="A255" s="111"/>
      <c r="B255" s="112"/>
      <c r="C255" s="112"/>
    </row>
    <row r="256" spans="1:3" ht="15.75" customHeight="1">
      <c r="A256" s="111"/>
      <c r="B256" s="112"/>
      <c r="C256" s="112"/>
    </row>
    <row r="257" spans="1:3" ht="15.75" customHeight="1">
      <c r="A257" s="111"/>
      <c r="B257" s="112"/>
      <c r="C257" s="112"/>
    </row>
    <row r="258" spans="1:3" ht="15.75" customHeight="1">
      <c r="A258" s="111"/>
      <c r="B258" s="112"/>
      <c r="C258" s="112"/>
    </row>
    <row r="259" spans="1:3" ht="15.75" customHeight="1">
      <c r="A259" s="111"/>
      <c r="B259" s="112"/>
      <c r="C259" s="112"/>
    </row>
    <row r="260" spans="1:3" ht="15.75" customHeight="1">
      <c r="A260" s="111"/>
      <c r="B260" s="112"/>
      <c r="C260" s="112"/>
    </row>
    <row r="261" spans="1:3" ht="15.75" customHeight="1">
      <c r="A261" s="111"/>
      <c r="B261" s="112"/>
      <c r="C261" s="112"/>
    </row>
    <row r="262" spans="1:3" ht="15.75" customHeight="1">
      <c r="A262" s="111"/>
      <c r="B262" s="112"/>
      <c r="C262" s="112"/>
    </row>
    <row r="263" spans="1:3" ht="15.75" customHeight="1">
      <c r="A263" s="111"/>
      <c r="B263" s="112"/>
      <c r="C263" s="112"/>
    </row>
    <row r="264" spans="1:3" ht="15.75" customHeight="1">
      <c r="A264" s="111"/>
      <c r="B264" s="112"/>
      <c r="C264" s="112"/>
    </row>
    <row r="265" spans="1:3" ht="15.75" customHeight="1">
      <c r="A265" s="111"/>
      <c r="B265" s="112"/>
      <c r="C265" s="112"/>
    </row>
    <row r="266" spans="1:3" ht="15.75" customHeight="1">
      <c r="A266" s="111"/>
      <c r="B266" s="112"/>
      <c r="C266" s="112"/>
    </row>
    <row r="267" spans="1:3" ht="15.75" customHeight="1">
      <c r="A267" s="111"/>
      <c r="B267" s="112"/>
      <c r="C267" s="112"/>
    </row>
    <row r="268" spans="1:3" ht="15.75" customHeight="1">
      <c r="A268" s="111"/>
      <c r="B268" s="112"/>
      <c r="C268" s="112"/>
    </row>
    <row r="269" spans="1:3" ht="15.75" customHeight="1">
      <c r="A269" s="111"/>
      <c r="B269" s="112"/>
      <c r="C269" s="112"/>
    </row>
    <row r="270" spans="1:3" ht="15.75" customHeight="1">
      <c r="A270" s="111"/>
      <c r="B270" s="112"/>
      <c r="C270" s="112"/>
    </row>
    <row r="271" spans="1:3" ht="15.75" customHeight="1">
      <c r="A271" s="111"/>
      <c r="B271" s="112"/>
      <c r="C271" s="112"/>
    </row>
    <row r="272" spans="1:3" ht="15.75" customHeight="1">
      <c r="A272" s="111"/>
      <c r="B272" s="112"/>
      <c r="C272" s="112"/>
    </row>
    <row r="273" spans="1:3" ht="15.75" customHeight="1">
      <c r="A273" s="111"/>
      <c r="B273" s="112"/>
      <c r="C273" s="112"/>
    </row>
    <row r="274" spans="1:3" ht="15.75" customHeight="1">
      <c r="A274" s="111"/>
      <c r="B274" s="112"/>
      <c r="C274" s="112"/>
    </row>
    <row r="275" spans="1:3" ht="15.75" customHeight="1">
      <c r="A275" s="111"/>
      <c r="B275" s="112"/>
      <c r="C275" s="112"/>
    </row>
    <row r="276" spans="1:3" ht="15.75" customHeight="1">
      <c r="A276" s="111"/>
      <c r="B276" s="112"/>
      <c r="C276" s="112"/>
    </row>
    <row r="277" spans="1:3" ht="15.75" customHeight="1">
      <c r="A277" s="111"/>
      <c r="B277" s="112"/>
      <c r="C277" s="112"/>
    </row>
    <row r="278" spans="1:3" ht="15.75" customHeight="1">
      <c r="A278" s="111"/>
      <c r="B278" s="112"/>
      <c r="C278" s="112"/>
    </row>
    <row r="279" spans="1:3" ht="15.75" customHeight="1">
      <c r="A279" s="111"/>
      <c r="B279" s="112"/>
      <c r="C279" s="112"/>
    </row>
    <row r="280" spans="1:3" ht="15.75" customHeight="1">
      <c r="A280" s="111"/>
      <c r="B280" s="112"/>
      <c r="C280" s="112"/>
    </row>
    <row r="281" spans="1:3" ht="15.75" customHeight="1">
      <c r="A281" s="111"/>
      <c r="B281" s="112"/>
      <c r="C281" s="112"/>
    </row>
    <row r="282" spans="1:3" ht="15.75" customHeight="1">
      <c r="A282" s="111"/>
      <c r="B282" s="112"/>
      <c r="C282" s="112"/>
    </row>
    <row r="283" spans="1:3" ht="15.75" customHeight="1">
      <c r="A283" s="111"/>
      <c r="B283" s="112"/>
      <c r="C283" s="112"/>
    </row>
    <row r="284" spans="1:3" ht="15.75" customHeight="1">
      <c r="A284" s="111"/>
      <c r="B284" s="112"/>
      <c r="C284" s="112"/>
    </row>
    <row r="285" spans="1:3" ht="15.75" customHeight="1">
      <c r="A285" s="111"/>
      <c r="B285" s="112"/>
      <c r="C285" s="112"/>
    </row>
    <row r="286" spans="1:3" ht="15.75" customHeight="1">
      <c r="A286" s="111"/>
      <c r="B286" s="112"/>
      <c r="C286" s="112"/>
    </row>
    <row r="287" spans="1:3" ht="15.75" customHeight="1">
      <c r="A287" s="111"/>
      <c r="B287" s="112"/>
      <c r="C287" s="112"/>
    </row>
    <row r="288" spans="1:3" ht="15.75" customHeight="1">
      <c r="A288" s="111"/>
      <c r="B288" s="112"/>
      <c r="C288" s="112"/>
    </row>
    <row r="289" spans="1:3" ht="15.75" customHeight="1">
      <c r="A289" s="111"/>
      <c r="B289" s="112"/>
      <c r="C289" s="112"/>
    </row>
    <row r="290" spans="1:3" ht="15.75" customHeight="1">
      <c r="A290" s="111"/>
      <c r="B290" s="112"/>
      <c r="C290" s="112"/>
    </row>
    <row r="291" spans="1:3" ht="15.75" customHeight="1">
      <c r="A291" s="111"/>
      <c r="B291" s="112"/>
      <c r="C291" s="112"/>
    </row>
    <row r="292" spans="1:3" ht="15.75" customHeight="1">
      <c r="A292" s="111"/>
      <c r="B292" s="112"/>
      <c r="C292" s="112"/>
    </row>
    <row r="293" spans="1:3" ht="15.75" customHeight="1">
      <c r="A293" s="111"/>
      <c r="B293" s="112"/>
      <c r="C293" s="112"/>
    </row>
    <row r="294" spans="1:3" ht="15.75" customHeight="1">
      <c r="A294" s="111"/>
      <c r="B294" s="112"/>
      <c r="C294" s="112"/>
    </row>
    <row r="295" spans="1:3" ht="15.75" customHeight="1">
      <c r="A295" s="111"/>
      <c r="B295" s="112"/>
      <c r="C295" s="112"/>
    </row>
    <row r="296" spans="1:3" ht="15.75" customHeight="1">
      <c r="A296" s="111"/>
      <c r="B296" s="112"/>
      <c r="C296" s="112"/>
    </row>
    <row r="297" spans="1:3" ht="15.75" customHeight="1">
      <c r="A297" s="111"/>
      <c r="B297" s="112"/>
      <c r="C297" s="112"/>
    </row>
    <row r="298" spans="1:3" ht="15.75" customHeight="1">
      <c r="A298" s="111"/>
      <c r="B298" s="112"/>
      <c r="C298" s="112"/>
    </row>
    <row r="299" spans="1:3" ht="15.75" customHeight="1">
      <c r="A299" s="111"/>
      <c r="B299" s="112"/>
      <c r="C299" s="112"/>
    </row>
    <row r="300" spans="1:3" ht="15.75" customHeight="1">
      <c r="A300" s="111"/>
      <c r="B300" s="112"/>
      <c r="C300" s="112"/>
    </row>
    <row r="301" spans="1:3" ht="15.75" customHeight="1">
      <c r="A301" s="111"/>
      <c r="B301" s="112"/>
      <c r="C301" s="112"/>
    </row>
    <row r="302" spans="1:3" ht="15.75" customHeight="1">
      <c r="A302" s="111"/>
      <c r="B302" s="112"/>
      <c r="C302" s="112"/>
    </row>
    <row r="303" spans="1:3" ht="15.75" customHeight="1">
      <c r="A303" s="111"/>
      <c r="B303" s="112"/>
      <c r="C303" s="112"/>
    </row>
    <row r="304" spans="1:3" ht="15.75" customHeight="1">
      <c r="A304" s="111"/>
      <c r="B304" s="112"/>
      <c r="C304" s="112"/>
    </row>
    <row r="305" spans="1:3" ht="15.75" customHeight="1">
      <c r="A305" s="111"/>
      <c r="B305" s="112"/>
      <c r="C305" s="112"/>
    </row>
    <row r="306" spans="1:3" ht="15.75" customHeight="1">
      <c r="A306" s="111"/>
      <c r="B306" s="112"/>
      <c r="C306" s="112"/>
    </row>
    <row r="307" spans="1:3" ht="15.75" customHeight="1">
      <c r="A307" s="111"/>
      <c r="B307" s="112"/>
      <c r="C307" s="112"/>
    </row>
    <row r="308" spans="1:3" ht="15.75" customHeight="1">
      <c r="A308" s="111"/>
      <c r="B308" s="112"/>
      <c r="C308" s="112"/>
    </row>
    <row r="309" spans="1:3" ht="15.75" customHeight="1">
      <c r="A309" s="111"/>
      <c r="B309" s="112"/>
      <c r="C309" s="112"/>
    </row>
    <row r="310" spans="1:3" ht="15.75" customHeight="1">
      <c r="A310" s="111"/>
      <c r="B310" s="112"/>
      <c r="C310" s="112"/>
    </row>
    <row r="311" spans="1:3" ht="15.75" customHeight="1">
      <c r="A311" s="111"/>
      <c r="B311" s="112"/>
      <c r="C311" s="112"/>
    </row>
    <row r="312" spans="1:3" ht="15.75" customHeight="1">
      <c r="A312" s="111"/>
      <c r="B312" s="112"/>
      <c r="C312" s="112"/>
    </row>
    <row r="313" spans="1:3" ht="15.75" customHeight="1">
      <c r="A313" s="111"/>
      <c r="B313" s="112"/>
      <c r="C313" s="112"/>
    </row>
    <row r="314" spans="1:3" ht="15.75" customHeight="1">
      <c r="A314" s="111"/>
      <c r="B314" s="112"/>
      <c r="C314" s="112"/>
    </row>
    <row r="315" spans="1:3" ht="15.75" customHeight="1">
      <c r="A315" s="111"/>
      <c r="B315" s="112"/>
      <c r="C315" s="112"/>
    </row>
    <row r="316" spans="1:3" ht="15.75" customHeight="1">
      <c r="A316" s="111"/>
      <c r="B316" s="112"/>
      <c r="C316" s="112"/>
    </row>
    <row r="317" spans="1:3" ht="15.75" customHeight="1">
      <c r="A317" s="111"/>
      <c r="B317" s="112"/>
      <c r="C317" s="112"/>
    </row>
    <row r="318" spans="1:3" ht="15.75" customHeight="1">
      <c r="A318" s="111"/>
      <c r="B318" s="112"/>
      <c r="C318" s="112"/>
    </row>
    <row r="319" spans="1:3" ht="15.75" customHeight="1">
      <c r="A319" s="111"/>
      <c r="B319" s="112"/>
      <c r="C319" s="112"/>
    </row>
    <row r="320" spans="1:3" ht="15.75" customHeight="1">
      <c r="A320" s="111"/>
      <c r="B320" s="112"/>
      <c r="C320" s="112"/>
    </row>
    <row r="321" spans="1:3" ht="15.75" customHeight="1">
      <c r="A321" s="111"/>
      <c r="B321" s="112"/>
      <c r="C321" s="112"/>
    </row>
    <row r="322" spans="1:3" ht="15.75" customHeight="1">
      <c r="A322" s="111"/>
      <c r="B322" s="112"/>
      <c r="C322" s="112"/>
    </row>
    <row r="323" spans="1:3" ht="15.75" customHeight="1">
      <c r="A323" s="111"/>
      <c r="B323" s="112"/>
      <c r="C323" s="112"/>
    </row>
    <row r="324" spans="1:3" ht="15.75" customHeight="1">
      <c r="A324" s="111"/>
      <c r="B324" s="112"/>
      <c r="C324" s="112"/>
    </row>
    <row r="325" spans="1:3" ht="15.75" customHeight="1">
      <c r="A325" s="111"/>
      <c r="B325" s="112"/>
      <c r="C325" s="112"/>
    </row>
    <row r="326" spans="1:3" ht="15.75" customHeight="1">
      <c r="A326" s="111"/>
      <c r="B326" s="112"/>
      <c r="C326" s="112"/>
    </row>
    <row r="327" spans="1:3" ht="15.75" customHeight="1">
      <c r="A327" s="111"/>
      <c r="B327" s="112"/>
      <c r="C327" s="112"/>
    </row>
    <row r="328" spans="1:3" ht="15.75" customHeight="1">
      <c r="A328" s="111"/>
      <c r="B328" s="112"/>
      <c r="C328" s="112"/>
    </row>
    <row r="329" spans="1:3" ht="15.75" customHeight="1">
      <c r="A329" s="111"/>
      <c r="B329" s="112"/>
      <c r="C329" s="112"/>
    </row>
    <row r="330" spans="1:3" ht="15.75" customHeight="1">
      <c r="A330" s="111"/>
      <c r="B330" s="112"/>
      <c r="C330" s="112"/>
    </row>
    <row r="331" spans="1:3" ht="15.75" customHeight="1">
      <c r="A331" s="111"/>
      <c r="B331" s="112"/>
      <c r="C331" s="112"/>
    </row>
    <row r="332" spans="1:3" ht="15.75" customHeight="1">
      <c r="A332" s="111"/>
      <c r="B332" s="112"/>
      <c r="C332" s="112"/>
    </row>
    <row r="333" spans="1:3" ht="15.75" customHeight="1">
      <c r="A333" s="111"/>
      <c r="B333" s="112"/>
      <c r="C333" s="112"/>
    </row>
    <row r="334" spans="1:3" ht="15.75" customHeight="1">
      <c r="A334" s="111"/>
      <c r="B334" s="112"/>
      <c r="C334" s="112"/>
    </row>
    <row r="335" spans="1:3" ht="15.75" customHeight="1">
      <c r="A335" s="111"/>
      <c r="B335" s="112"/>
      <c r="C335" s="112"/>
    </row>
    <row r="336" spans="1:3" ht="15.75" customHeight="1">
      <c r="A336" s="111"/>
      <c r="B336" s="112"/>
      <c r="C336" s="112"/>
    </row>
    <row r="337" spans="1:3" ht="15.75" customHeight="1">
      <c r="A337" s="111"/>
      <c r="B337" s="112"/>
      <c r="C337" s="112"/>
    </row>
    <row r="338" spans="1:3" ht="15.75" customHeight="1">
      <c r="A338" s="111"/>
      <c r="B338" s="112"/>
      <c r="C338" s="112"/>
    </row>
    <row r="339" spans="1:3" ht="15.75" customHeight="1">
      <c r="A339" s="111"/>
      <c r="B339" s="112"/>
      <c r="C339" s="112"/>
    </row>
    <row r="340" spans="1:3" ht="15.75" customHeight="1">
      <c r="A340" s="111"/>
      <c r="B340" s="112"/>
      <c r="C340" s="112"/>
    </row>
    <row r="341" spans="1:3" ht="15.75" customHeight="1">
      <c r="A341" s="111"/>
      <c r="B341" s="112"/>
      <c r="C341" s="112"/>
    </row>
    <row r="342" spans="1:3" ht="15.75" customHeight="1">
      <c r="A342" s="111"/>
      <c r="B342" s="112"/>
      <c r="C342" s="112"/>
    </row>
    <row r="343" spans="1:3" ht="15.75" customHeight="1">
      <c r="A343" s="111"/>
      <c r="B343" s="112"/>
      <c r="C343" s="112"/>
    </row>
    <row r="344" spans="1:3" ht="15.75" customHeight="1">
      <c r="A344" s="111"/>
      <c r="B344" s="112"/>
      <c r="C344" s="112"/>
    </row>
    <row r="345" spans="1:3" ht="15.75" customHeight="1">
      <c r="A345" s="111"/>
      <c r="B345" s="112"/>
      <c r="C345" s="112"/>
    </row>
    <row r="346" spans="1:3" ht="15.75" customHeight="1">
      <c r="A346" s="111"/>
      <c r="B346" s="112"/>
      <c r="C346" s="112"/>
    </row>
    <row r="347" spans="1:3" ht="15.75" customHeight="1">
      <c r="A347" s="111"/>
      <c r="B347" s="112"/>
      <c r="C347" s="112"/>
    </row>
    <row r="348" spans="1:3" ht="15.75" customHeight="1">
      <c r="A348" s="111"/>
      <c r="B348" s="112"/>
      <c r="C348" s="112"/>
    </row>
    <row r="349" spans="1:3" ht="15.75" customHeight="1">
      <c r="A349" s="111"/>
      <c r="B349" s="112"/>
      <c r="C349" s="112"/>
    </row>
    <row r="350" spans="1:3" ht="15.75" customHeight="1">
      <c r="A350" s="111"/>
      <c r="B350" s="112"/>
      <c r="C350" s="112"/>
    </row>
    <row r="351" spans="1:3" ht="15.75" customHeight="1">
      <c r="A351" s="111"/>
      <c r="B351" s="112"/>
      <c r="C351" s="112"/>
    </row>
    <row r="352" spans="1:3" ht="15.75" customHeight="1">
      <c r="A352" s="111"/>
      <c r="B352" s="112"/>
      <c r="C352" s="112"/>
    </row>
    <row r="353" spans="1:3" ht="15.75" customHeight="1">
      <c r="A353" s="111"/>
      <c r="B353" s="112"/>
      <c r="C353" s="112"/>
    </row>
    <row r="354" spans="1:3" ht="15.75" customHeight="1">
      <c r="A354" s="111"/>
      <c r="B354" s="112"/>
      <c r="C354" s="112"/>
    </row>
    <row r="355" spans="1:3" ht="15.75" customHeight="1">
      <c r="A355" s="111"/>
      <c r="B355" s="112"/>
      <c r="C355" s="112"/>
    </row>
    <row r="356" spans="1:3" ht="15.75" customHeight="1">
      <c r="A356" s="111"/>
      <c r="B356" s="112"/>
      <c r="C356" s="112"/>
    </row>
    <row r="357" spans="1:3" ht="15.75" customHeight="1">
      <c r="A357" s="111"/>
      <c r="B357" s="112"/>
      <c r="C357" s="112"/>
    </row>
    <row r="358" spans="1:3" ht="15.75" customHeight="1">
      <c r="A358" s="111"/>
      <c r="B358" s="112"/>
      <c r="C358" s="112"/>
    </row>
    <row r="359" spans="1:3" ht="15.75" customHeight="1">
      <c r="A359" s="111"/>
      <c r="B359" s="112"/>
      <c r="C359" s="112"/>
    </row>
    <row r="360" spans="1:3" ht="15.75" customHeight="1">
      <c r="A360" s="111"/>
      <c r="B360" s="112"/>
      <c r="C360" s="112"/>
    </row>
    <row r="361" spans="1:3" ht="15.75" customHeight="1">
      <c r="A361" s="111"/>
      <c r="B361" s="112"/>
      <c r="C361" s="112"/>
    </row>
    <row r="362" spans="1:3" ht="15.75" customHeight="1">
      <c r="A362" s="111"/>
      <c r="B362" s="112"/>
      <c r="C362" s="112"/>
    </row>
    <row r="363" spans="1:3" ht="15.75" customHeight="1">
      <c r="A363" s="111"/>
      <c r="B363" s="112"/>
      <c r="C363" s="112"/>
    </row>
    <row r="364" spans="1:3" ht="15.75" customHeight="1">
      <c r="A364" s="111"/>
      <c r="B364" s="112"/>
      <c r="C364" s="112"/>
    </row>
    <row r="365" spans="1:3" ht="15.75" customHeight="1">
      <c r="A365" s="111"/>
      <c r="B365" s="112"/>
      <c r="C365" s="112"/>
    </row>
    <row r="366" spans="1:3" ht="15.75" customHeight="1">
      <c r="A366" s="111"/>
      <c r="B366" s="112"/>
      <c r="C366" s="112"/>
    </row>
    <row r="367" spans="1:3" ht="15.75" customHeight="1">
      <c r="A367" s="111"/>
      <c r="B367" s="112"/>
      <c r="C367" s="112"/>
    </row>
    <row r="368" spans="1:3" ht="15.75" customHeight="1">
      <c r="A368" s="111"/>
      <c r="B368" s="112"/>
      <c r="C368" s="112"/>
    </row>
    <row r="369" spans="1:3" ht="15.75" customHeight="1">
      <c r="A369" s="111"/>
      <c r="B369" s="112"/>
      <c r="C369" s="112"/>
    </row>
    <row r="370" spans="1:3" ht="15.75" customHeight="1">
      <c r="A370" s="111"/>
      <c r="B370" s="112"/>
      <c r="C370" s="112"/>
    </row>
    <row r="371" spans="1:3" ht="15.75" customHeight="1">
      <c r="A371" s="111"/>
      <c r="B371" s="112"/>
      <c r="C371" s="112"/>
    </row>
    <row r="372" spans="1:3" ht="15.75" customHeight="1">
      <c r="A372" s="111"/>
      <c r="B372" s="112"/>
      <c r="C372" s="112"/>
    </row>
    <row r="373" spans="1:3" ht="15.75" customHeight="1">
      <c r="A373" s="111"/>
      <c r="B373" s="112"/>
      <c r="C373" s="112"/>
    </row>
    <row r="374" spans="1:3" ht="15.75" customHeight="1">
      <c r="A374" s="111"/>
      <c r="B374" s="112"/>
      <c r="C374" s="112"/>
    </row>
    <row r="375" spans="1:3" ht="15.75" customHeight="1">
      <c r="A375" s="111"/>
      <c r="B375" s="112"/>
      <c r="C375" s="112"/>
    </row>
    <row r="376" spans="1:3" ht="15.75" customHeight="1">
      <c r="A376" s="111"/>
      <c r="B376" s="112"/>
      <c r="C376" s="112"/>
    </row>
    <row r="377" spans="1:3" ht="15.75" customHeight="1">
      <c r="A377" s="111"/>
      <c r="B377" s="112"/>
      <c r="C377" s="112"/>
    </row>
    <row r="378" spans="1:3" ht="15.75" customHeight="1">
      <c r="A378" s="111"/>
      <c r="B378" s="112"/>
      <c r="C378" s="112"/>
    </row>
    <row r="379" spans="1:3" ht="15.75" customHeight="1">
      <c r="A379" s="111"/>
      <c r="B379" s="112"/>
      <c r="C379" s="112"/>
    </row>
    <row r="380" spans="1:3" ht="15.75" customHeight="1">
      <c r="A380" s="111"/>
      <c r="B380" s="112"/>
      <c r="C380" s="112"/>
    </row>
    <row r="381" spans="1:3" ht="15.75" customHeight="1">
      <c r="A381" s="111"/>
      <c r="B381" s="112"/>
      <c r="C381" s="112"/>
    </row>
    <row r="382" spans="1:3" ht="15.75" customHeight="1">
      <c r="A382" s="111"/>
      <c r="B382" s="112"/>
      <c r="C382" s="112"/>
    </row>
    <row r="383" spans="1:3" ht="15.75" customHeight="1">
      <c r="A383" s="111"/>
      <c r="B383" s="112"/>
      <c r="C383" s="112"/>
    </row>
    <row r="384" spans="1:3" ht="15.75" customHeight="1">
      <c r="A384" s="111"/>
      <c r="B384" s="112"/>
      <c r="C384" s="112"/>
    </row>
    <row r="385" spans="1:3" ht="15.75" customHeight="1">
      <c r="A385" s="111"/>
      <c r="B385" s="112"/>
      <c r="C385" s="112"/>
    </row>
    <row r="386" spans="1:3" ht="15.75" customHeight="1">
      <c r="A386" s="111"/>
      <c r="B386" s="112"/>
      <c r="C386" s="112"/>
    </row>
    <row r="387" spans="1:3" ht="15.75" customHeight="1">
      <c r="A387" s="111"/>
      <c r="B387" s="112"/>
      <c r="C387" s="112"/>
    </row>
    <row r="388" spans="1:3" ht="15.75" customHeight="1">
      <c r="A388" s="111"/>
      <c r="B388" s="112"/>
      <c r="C388" s="112"/>
    </row>
    <row r="389" spans="1:3" ht="15.75" customHeight="1">
      <c r="A389" s="111"/>
      <c r="B389" s="112"/>
      <c r="C389" s="112"/>
    </row>
    <row r="390" spans="1:3" ht="15.75" customHeight="1">
      <c r="A390" s="111"/>
      <c r="B390" s="112"/>
      <c r="C390" s="112"/>
    </row>
    <row r="391" spans="1:3" ht="15.75" customHeight="1">
      <c r="A391" s="111"/>
      <c r="B391" s="112"/>
      <c r="C391" s="112"/>
    </row>
    <row r="392" spans="1:3" ht="15.75" customHeight="1">
      <c r="A392" s="111"/>
      <c r="B392" s="112"/>
      <c r="C392" s="112"/>
    </row>
    <row r="393" spans="1:3" ht="15.75" customHeight="1">
      <c r="A393" s="111"/>
      <c r="B393" s="112"/>
      <c r="C393" s="112"/>
    </row>
    <row r="394" spans="1:3" ht="15.75" customHeight="1">
      <c r="A394" s="111"/>
      <c r="B394" s="112"/>
      <c r="C394" s="112"/>
    </row>
    <row r="395" spans="1:3" ht="15.75" customHeight="1">
      <c r="A395" s="111"/>
      <c r="B395" s="112"/>
      <c r="C395" s="112"/>
    </row>
    <row r="396" spans="1:3" ht="15.75" customHeight="1">
      <c r="A396" s="111"/>
      <c r="B396" s="112"/>
      <c r="C396" s="112"/>
    </row>
    <row r="397" spans="1:3" ht="15.75" customHeight="1">
      <c r="A397" s="111"/>
      <c r="B397" s="112"/>
      <c r="C397" s="112"/>
    </row>
    <row r="398" spans="1:3" ht="15.75" customHeight="1">
      <c r="A398" s="111"/>
      <c r="B398" s="112"/>
      <c r="C398" s="112"/>
    </row>
    <row r="399" spans="1:3" ht="15.75" customHeight="1">
      <c r="A399" s="111"/>
      <c r="B399" s="112"/>
      <c r="C399" s="112"/>
    </row>
    <row r="400" spans="1:3" ht="15.75" customHeight="1">
      <c r="A400" s="111"/>
      <c r="B400" s="112"/>
      <c r="C400" s="112"/>
    </row>
    <row r="401" spans="1:3" ht="15.75" customHeight="1">
      <c r="A401" s="111"/>
      <c r="B401" s="112"/>
      <c r="C401" s="112"/>
    </row>
    <row r="402" spans="1:3" ht="15.75" customHeight="1">
      <c r="A402" s="111"/>
      <c r="B402" s="112"/>
      <c r="C402" s="112"/>
    </row>
    <row r="403" spans="1:3" ht="15.75" customHeight="1">
      <c r="A403" s="111"/>
      <c r="B403" s="112"/>
      <c r="C403" s="112"/>
    </row>
    <row r="404" spans="1:3" ht="15.75" customHeight="1">
      <c r="A404" s="111"/>
      <c r="B404" s="112"/>
      <c r="C404" s="112"/>
    </row>
    <row r="405" spans="1:3" ht="15.75" customHeight="1">
      <c r="A405" s="111"/>
      <c r="B405" s="112"/>
      <c r="C405" s="112"/>
    </row>
    <row r="406" spans="1:3" ht="15.75" customHeight="1">
      <c r="A406" s="111"/>
      <c r="B406" s="112"/>
      <c r="C406" s="112"/>
    </row>
    <row r="407" spans="1:3" ht="15.75" customHeight="1">
      <c r="A407" s="111"/>
      <c r="B407" s="112"/>
      <c r="C407" s="112"/>
    </row>
    <row r="408" spans="1:3" ht="15.75" customHeight="1">
      <c r="A408" s="111"/>
      <c r="B408" s="112"/>
      <c r="C408" s="112"/>
    </row>
    <row r="409" spans="1:3" ht="15.75" customHeight="1">
      <c r="A409" s="111"/>
      <c r="B409" s="112"/>
      <c r="C409" s="112"/>
    </row>
    <row r="410" spans="1:3" ht="15.75" customHeight="1">
      <c r="A410" s="111"/>
      <c r="B410" s="112"/>
      <c r="C410" s="112"/>
    </row>
    <row r="411" spans="1:3" ht="15.75" customHeight="1">
      <c r="A411" s="111"/>
      <c r="B411" s="112"/>
      <c r="C411" s="112"/>
    </row>
    <row r="412" spans="1:3" ht="15.75" customHeight="1">
      <c r="A412" s="111"/>
      <c r="B412" s="112"/>
      <c r="C412" s="112"/>
    </row>
    <row r="413" spans="1:3" ht="15.75" customHeight="1">
      <c r="A413" s="111"/>
      <c r="B413" s="112"/>
      <c r="C413" s="112"/>
    </row>
    <row r="414" spans="1:3" ht="15.75" customHeight="1">
      <c r="A414" s="111"/>
      <c r="B414" s="112"/>
      <c r="C414" s="112"/>
    </row>
    <row r="415" spans="1:3" ht="15.75" customHeight="1">
      <c r="A415" s="111"/>
      <c r="B415" s="112"/>
      <c r="C415" s="112"/>
    </row>
    <row r="416" spans="1:3" ht="15.75" customHeight="1">
      <c r="A416" s="111"/>
      <c r="B416" s="112"/>
      <c r="C416" s="112"/>
    </row>
    <row r="417" spans="1:3" ht="15.75" customHeight="1">
      <c r="A417" s="111"/>
      <c r="B417" s="112"/>
      <c r="C417" s="112"/>
    </row>
    <row r="418" spans="1:3" ht="15.75" customHeight="1">
      <c r="A418" s="111"/>
      <c r="B418" s="112"/>
      <c r="C418" s="112"/>
    </row>
    <row r="419" spans="1:3" ht="15.75" customHeight="1">
      <c r="A419" s="111"/>
      <c r="B419" s="112"/>
      <c r="C419" s="112"/>
    </row>
    <row r="420" spans="1:3" ht="15.75" customHeight="1">
      <c r="A420" s="111"/>
      <c r="B420" s="112"/>
      <c r="C420" s="112"/>
    </row>
    <row r="421" spans="1:3" ht="15.75" customHeight="1">
      <c r="A421" s="111"/>
      <c r="B421" s="112"/>
      <c r="C421" s="112"/>
    </row>
    <row r="422" spans="1:3" ht="15.75" customHeight="1">
      <c r="A422" s="111"/>
      <c r="B422" s="112"/>
      <c r="C422" s="112"/>
    </row>
    <row r="423" spans="1:3" ht="15.75" customHeight="1">
      <c r="A423" s="111"/>
      <c r="B423" s="112"/>
      <c r="C423" s="112"/>
    </row>
    <row r="424" spans="1:3" ht="15.75" customHeight="1">
      <c r="A424" s="111"/>
      <c r="B424" s="112"/>
      <c r="C424" s="112"/>
    </row>
    <row r="425" spans="1:3" ht="15.75" customHeight="1">
      <c r="A425" s="111"/>
      <c r="B425" s="112"/>
      <c r="C425" s="112"/>
    </row>
    <row r="426" spans="1:3" ht="15.75" customHeight="1">
      <c r="A426" s="111"/>
      <c r="B426" s="112"/>
      <c r="C426" s="112"/>
    </row>
    <row r="427" spans="1:3" ht="15.75" customHeight="1">
      <c r="A427" s="111"/>
      <c r="B427" s="112"/>
      <c r="C427" s="112"/>
    </row>
    <row r="428" spans="1:3" ht="15.75" customHeight="1">
      <c r="A428" s="111"/>
      <c r="B428" s="112"/>
      <c r="C428" s="112"/>
    </row>
    <row r="429" spans="1:3" ht="15.75" customHeight="1">
      <c r="A429" s="111"/>
      <c r="B429" s="112"/>
      <c r="C429" s="112"/>
    </row>
    <row r="430" spans="1:3" ht="15.75" customHeight="1">
      <c r="A430" s="111"/>
      <c r="B430" s="112"/>
      <c r="C430" s="112"/>
    </row>
    <row r="431" spans="1:3" ht="15.75" customHeight="1">
      <c r="A431" s="111"/>
      <c r="B431" s="112"/>
      <c r="C431" s="112"/>
    </row>
    <row r="432" spans="1:3" ht="15.75" customHeight="1">
      <c r="A432" s="111"/>
      <c r="B432" s="112"/>
      <c r="C432" s="112"/>
    </row>
    <row r="433" spans="1:3" ht="15.75" customHeight="1">
      <c r="A433" s="111"/>
      <c r="B433" s="112"/>
      <c r="C433" s="112"/>
    </row>
    <row r="434" spans="1:3" ht="15.75" customHeight="1">
      <c r="A434" s="111"/>
      <c r="B434" s="112"/>
      <c r="C434" s="112"/>
    </row>
    <row r="435" spans="1:3" ht="15.75" customHeight="1">
      <c r="A435" s="111"/>
      <c r="B435" s="112"/>
      <c r="C435" s="112"/>
    </row>
    <row r="436" spans="1:3" ht="15.75" customHeight="1">
      <c r="A436" s="111"/>
      <c r="B436" s="112"/>
      <c r="C436" s="112"/>
    </row>
    <row r="437" spans="1:3" ht="15.75" customHeight="1">
      <c r="A437" s="111"/>
      <c r="B437" s="112"/>
      <c r="C437" s="112"/>
    </row>
    <row r="438" spans="1:3" ht="15.75" customHeight="1">
      <c r="A438" s="111"/>
      <c r="B438" s="112"/>
      <c r="C438" s="112"/>
    </row>
    <row r="439" spans="1:3" ht="15.75" customHeight="1">
      <c r="A439" s="111"/>
      <c r="B439" s="112"/>
      <c r="C439" s="112"/>
    </row>
    <row r="440" spans="1:3" ht="15.75" customHeight="1">
      <c r="A440" s="111"/>
      <c r="B440" s="112"/>
      <c r="C440" s="112"/>
    </row>
    <row r="441" spans="1:3" ht="15.75" customHeight="1">
      <c r="A441" s="111"/>
      <c r="B441" s="112"/>
      <c r="C441" s="112"/>
    </row>
    <row r="442" spans="1:3" ht="15.75" customHeight="1">
      <c r="A442" s="111"/>
      <c r="B442" s="112"/>
      <c r="C442" s="112"/>
    </row>
    <row r="443" spans="1:3" ht="15.75" customHeight="1">
      <c r="A443" s="111"/>
      <c r="B443" s="112"/>
      <c r="C443" s="112"/>
    </row>
    <row r="444" spans="1:3" ht="15.75" customHeight="1">
      <c r="A444" s="111"/>
      <c r="B444" s="112"/>
      <c r="C444" s="112"/>
    </row>
    <row r="445" spans="1:3" ht="15.75" customHeight="1">
      <c r="A445" s="111"/>
      <c r="B445" s="112"/>
      <c r="C445" s="112"/>
    </row>
    <row r="446" spans="1:3" ht="15.75" customHeight="1">
      <c r="A446" s="111"/>
      <c r="B446" s="112"/>
      <c r="C446" s="112"/>
    </row>
    <row r="447" spans="1:3" ht="15.75" customHeight="1">
      <c r="A447" s="111"/>
      <c r="B447" s="112"/>
      <c r="C447" s="112"/>
    </row>
    <row r="448" spans="1:3" ht="15.75" customHeight="1">
      <c r="A448" s="111"/>
      <c r="B448" s="112"/>
      <c r="C448" s="112"/>
    </row>
    <row r="449" spans="1:3" ht="15.75" customHeight="1">
      <c r="A449" s="111"/>
      <c r="B449" s="112"/>
      <c r="C449" s="112"/>
    </row>
    <row r="450" spans="1:3" ht="15.75" customHeight="1">
      <c r="A450" s="111"/>
      <c r="B450" s="112"/>
      <c r="C450" s="112"/>
    </row>
    <row r="451" spans="1:3" ht="15.75" customHeight="1">
      <c r="A451" s="111"/>
      <c r="B451" s="112"/>
      <c r="C451" s="112"/>
    </row>
    <row r="452" spans="1:3" ht="15.75" customHeight="1">
      <c r="A452" s="111"/>
      <c r="B452" s="112"/>
      <c r="C452" s="112"/>
    </row>
    <row r="453" spans="1:3" ht="15.75" customHeight="1">
      <c r="A453" s="111"/>
      <c r="B453" s="112"/>
      <c r="C453" s="112"/>
    </row>
    <row r="454" spans="1:3" ht="15.75" customHeight="1">
      <c r="A454" s="111"/>
      <c r="B454" s="112"/>
      <c r="C454" s="112"/>
    </row>
    <row r="455" spans="1:3" ht="15.75" customHeight="1">
      <c r="A455" s="111"/>
      <c r="B455" s="112"/>
      <c r="C455" s="112"/>
    </row>
    <row r="456" spans="1:3" ht="15.75" customHeight="1">
      <c r="A456" s="111"/>
      <c r="B456" s="112"/>
      <c r="C456" s="112"/>
    </row>
    <row r="457" spans="1:3" ht="15.75" customHeight="1">
      <c r="A457" s="111"/>
      <c r="B457" s="112"/>
      <c r="C457" s="112"/>
    </row>
    <row r="458" spans="1:3" ht="15.75" customHeight="1">
      <c r="A458" s="111"/>
      <c r="B458" s="112"/>
      <c r="C458" s="112"/>
    </row>
    <row r="459" spans="1:3" ht="15.75" customHeight="1">
      <c r="A459" s="111"/>
      <c r="B459" s="112"/>
      <c r="C459" s="112"/>
    </row>
    <row r="460" spans="1:3" ht="15.75" customHeight="1">
      <c r="A460" s="111"/>
      <c r="B460" s="112"/>
      <c r="C460" s="112"/>
    </row>
    <row r="461" spans="1:3" ht="15.75" customHeight="1">
      <c r="A461" s="111"/>
      <c r="B461" s="112"/>
      <c r="C461" s="112"/>
    </row>
    <row r="462" spans="1:3" ht="15.75" customHeight="1">
      <c r="A462" s="111"/>
      <c r="B462" s="112"/>
      <c r="C462" s="112"/>
    </row>
    <row r="463" spans="1:3" ht="15.75" customHeight="1">
      <c r="A463" s="111"/>
      <c r="B463" s="112"/>
      <c r="C463" s="112"/>
    </row>
    <row r="464" spans="1:3" ht="15.75" customHeight="1">
      <c r="A464" s="111"/>
      <c r="B464" s="112"/>
      <c r="C464" s="112"/>
    </row>
    <row r="465" spans="1:3" ht="15.75" customHeight="1">
      <c r="A465" s="111"/>
      <c r="B465" s="112"/>
      <c r="C465" s="112"/>
    </row>
    <row r="466" spans="1:3" ht="15.75" customHeight="1">
      <c r="A466" s="111"/>
      <c r="B466" s="112"/>
      <c r="C466" s="112"/>
    </row>
    <row r="467" spans="1:3" ht="15.75" customHeight="1">
      <c r="A467" s="111"/>
      <c r="B467" s="112"/>
      <c r="C467" s="112"/>
    </row>
    <row r="468" spans="1:3" ht="15.75" customHeight="1">
      <c r="A468" s="111"/>
      <c r="B468" s="112"/>
      <c r="C468" s="112"/>
    </row>
    <row r="469" spans="1:3" ht="15.75" customHeight="1">
      <c r="A469" s="111"/>
      <c r="B469" s="112"/>
      <c r="C469" s="112"/>
    </row>
    <row r="470" spans="1:3" ht="15.75" customHeight="1">
      <c r="A470" s="111"/>
      <c r="B470" s="112"/>
      <c r="C470" s="112"/>
    </row>
    <row r="471" spans="1:3" ht="15.75" customHeight="1">
      <c r="A471" s="111"/>
      <c r="B471" s="112"/>
      <c r="C471" s="112"/>
    </row>
    <row r="472" spans="1:3" ht="15.75" customHeight="1">
      <c r="A472" s="111"/>
      <c r="B472" s="112"/>
      <c r="C472" s="112"/>
    </row>
    <row r="473" spans="1:3" ht="15.75" customHeight="1">
      <c r="A473" s="111"/>
      <c r="B473" s="112"/>
      <c r="C473" s="112"/>
    </row>
    <row r="474" spans="1:3" ht="15.75" customHeight="1">
      <c r="A474" s="111"/>
      <c r="B474" s="112"/>
      <c r="C474" s="112"/>
    </row>
    <row r="475" spans="1:3" ht="15.75" customHeight="1">
      <c r="A475" s="111"/>
      <c r="B475" s="112"/>
      <c r="C475" s="112"/>
    </row>
    <row r="476" spans="1:3" ht="15.75" customHeight="1">
      <c r="A476" s="111"/>
      <c r="B476" s="112"/>
      <c r="C476" s="112"/>
    </row>
    <row r="477" spans="1:3" ht="15.75" customHeight="1">
      <c r="A477" s="111"/>
      <c r="B477" s="112"/>
      <c r="C477" s="112"/>
    </row>
    <row r="478" spans="1:3" ht="15.75" customHeight="1">
      <c r="A478" s="111"/>
      <c r="B478" s="112"/>
      <c r="C478" s="112"/>
    </row>
    <row r="479" spans="1:3" ht="15.75" customHeight="1">
      <c r="A479" s="111"/>
      <c r="B479" s="112"/>
      <c r="C479" s="112"/>
    </row>
    <row r="480" spans="1:3" ht="15.75" customHeight="1">
      <c r="A480" s="111"/>
      <c r="B480" s="112"/>
      <c r="C480" s="112"/>
    </row>
    <row r="481" spans="1:3" ht="15.75" customHeight="1">
      <c r="A481" s="111"/>
      <c r="B481" s="112"/>
      <c r="C481" s="112"/>
    </row>
    <row r="482" spans="1:3" ht="15.75" customHeight="1">
      <c r="A482" s="111"/>
      <c r="B482" s="112"/>
      <c r="C482" s="112"/>
    </row>
    <row r="483" spans="1:3" ht="15.75" customHeight="1">
      <c r="A483" s="111"/>
      <c r="B483" s="112"/>
      <c r="C483" s="112"/>
    </row>
    <row r="484" spans="1:3" ht="15.75" customHeight="1">
      <c r="A484" s="111"/>
      <c r="B484" s="112"/>
      <c r="C484" s="112"/>
    </row>
    <row r="485" spans="1:3" ht="15.75" customHeight="1">
      <c r="A485" s="111"/>
      <c r="B485" s="112"/>
      <c r="C485" s="112"/>
    </row>
    <row r="486" spans="1:3" ht="15.75" customHeight="1">
      <c r="A486" s="111"/>
      <c r="B486" s="112"/>
      <c r="C486" s="112"/>
    </row>
    <row r="487" spans="1:3" ht="15.75" customHeight="1">
      <c r="A487" s="111"/>
      <c r="B487" s="112"/>
      <c r="C487" s="112"/>
    </row>
    <row r="488" spans="1:3" ht="15.75" customHeight="1">
      <c r="A488" s="111"/>
      <c r="B488" s="112"/>
      <c r="C488" s="112"/>
    </row>
    <row r="489" spans="1:3" ht="15.75" customHeight="1">
      <c r="A489" s="111"/>
      <c r="B489" s="112"/>
      <c r="C489" s="112"/>
    </row>
    <row r="490" spans="1:3" ht="15.75" customHeight="1">
      <c r="A490" s="111"/>
      <c r="B490" s="112"/>
      <c r="C490" s="112"/>
    </row>
    <row r="491" spans="1:3" ht="15.75" customHeight="1">
      <c r="A491" s="111"/>
      <c r="B491" s="112"/>
      <c r="C491" s="112"/>
    </row>
    <row r="492" spans="1:3" ht="15.75" customHeight="1">
      <c r="A492" s="111"/>
      <c r="B492" s="112"/>
      <c r="C492" s="112"/>
    </row>
    <row r="493" spans="1:3" ht="15.75" customHeight="1">
      <c r="A493" s="111"/>
      <c r="B493" s="112"/>
      <c r="C493" s="112"/>
    </row>
    <row r="494" spans="1:3" ht="15.75" customHeight="1">
      <c r="A494" s="111"/>
      <c r="B494" s="112"/>
      <c r="C494" s="112"/>
    </row>
    <row r="495" spans="1:3" ht="15.75" customHeight="1">
      <c r="A495" s="111"/>
      <c r="B495" s="112"/>
      <c r="C495" s="112"/>
    </row>
    <row r="496" spans="1:3" ht="15.75" customHeight="1">
      <c r="A496" s="111"/>
      <c r="B496" s="112"/>
      <c r="C496" s="112"/>
    </row>
    <row r="497" spans="1:3" ht="15.75" customHeight="1">
      <c r="A497" s="111"/>
      <c r="B497" s="112"/>
      <c r="C497" s="112"/>
    </row>
    <row r="498" spans="1:3" ht="15.75" customHeight="1">
      <c r="A498" s="111"/>
      <c r="B498" s="112"/>
      <c r="C498" s="112"/>
    </row>
    <row r="499" spans="1:3" ht="15.75" customHeight="1">
      <c r="A499" s="111"/>
      <c r="B499" s="112"/>
      <c r="C499" s="112"/>
    </row>
    <row r="500" spans="1:3" ht="15.75" customHeight="1">
      <c r="A500" s="111"/>
      <c r="B500" s="112"/>
      <c r="C500" s="112"/>
    </row>
    <row r="501" spans="1:3" ht="15.75" customHeight="1">
      <c r="A501" s="111"/>
      <c r="B501" s="112"/>
      <c r="C501" s="112"/>
    </row>
    <row r="502" spans="1:3" ht="15.75" customHeight="1">
      <c r="A502" s="111"/>
      <c r="B502" s="112"/>
      <c r="C502" s="112"/>
    </row>
    <row r="503" spans="1:3" ht="15.75" customHeight="1">
      <c r="A503" s="111"/>
      <c r="B503" s="112"/>
      <c r="C503" s="112"/>
    </row>
    <row r="504" spans="1:3" ht="15.75" customHeight="1">
      <c r="A504" s="111"/>
      <c r="B504" s="112"/>
      <c r="C504" s="112"/>
    </row>
    <row r="505" spans="1:3" ht="15.75" customHeight="1">
      <c r="A505" s="111"/>
      <c r="B505" s="112"/>
      <c r="C505" s="112"/>
    </row>
    <row r="506" spans="1:3" ht="15.75" customHeight="1">
      <c r="A506" s="111"/>
      <c r="B506" s="112"/>
      <c r="C506" s="112"/>
    </row>
    <row r="507" spans="1:3" ht="15.75" customHeight="1">
      <c r="A507" s="111"/>
      <c r="B507" s="112"/>
      <c r="C507" s="112"/>
    </row>
    <row r="508" spans="1:3" ht="15.75" customHeight="1">
      <c r="A508" s="111"/>
      <c r="B508" s="112"/>
      <c r="C508" s="112"/>
    </row>
    <row r="509" spans="1:3" ht="15.75" customHeight="1">
      <c r="A509" s="111"/>
      <c r="B509" s="112"/>
      <c r="C509" s="112"/>
    </row>
    <row r="510" spans="1:3" ht="15.75" customHeight="1">
      <c r="A510" s="111"/>
      <c r="B510" s="112"/>
      <c r="C510" s="112"/>
    </row>
    <row r="511" spans="1:3" ht="15.75" customHeight="1">
      <c r="A511" s="111"/>
      <c r="B511" s="112"/>
      <c r="C511" s="112"/>
    </row>
    <row r="512" spans="1:3" ht="15.75" customHeight="1">
      <c r="A512" s="111"/>
      <c r="B512" s="112"/>
      <c r="C512" s="112"/>
    </row>
    <row r="513" spans="1:3" ht="15.75" customHeight="1">
      <c r="A513" s="111"/>
      <c r="B513" s="112"/>
      <c r="C513" s="112"/>
    </row>
    <row r="514" spans="1:3" ht="15.75" customHeight="1">
      <c r="A514" s="111"/>
      <c r="B514" s="112"/>
      <c r="C514" s="112"/>
    </row>
    <row r="515" spans="1:3" ht="15.75" customHeight="1">
      <c r="A515" s="111"/>
      <c r="B515" s="112"/>
      <c r="C515" s="112"/>
    </row>
    <row r="516" spans="1:3" ht="15.75" customHeight="1">
      <c r="A516" s="111"/>
      <c r="B516" s="112"/>
      <c r="C516" s="112"/>
    </row>
    <row r="517" spans="1:3" ht="15.75" customHeight="1">
      <c r="A517" s="111"/>
      <c r="B517" s="112"/>
      <c r="C517" s="112"/>
    </row>
    <row r="518" spans="1:3" ht="15.75" customHeight="1">
      <c r="A518" s="111"/>
      <c r="B518" s="112"/>
      <c r="C518" s="112"/>
    </row>
    <row r="519" spans="1:3" ht="15.75" customHeight="1">
      <c r="A519" s="111"/>
      <c r="B519" s="112"/>
      <c r="C519" s="112"/>
    </row>
    <row r="520" spans="1:3" ht="15.75" customHeight="1">
      <c r="A520" s="111"/>
      <c r="B520" s="112"/>
      <c r="C520" s="112"/>
    </row>
    <row r="521" spans="1:3" ht="15.75" customHeight="1">
      <c r="A521" s="111"/>
      <c r="B521" s="112"/>
      <c r="C521" s="112"/>
    </row>
    <row r="522" spans="1:3" ht="15.75" customHeight="1">
      <c r="A522" s="111"/>
      <c r="B522" s="112"/>
      <c r="C522" s="112"/>
    </row>
    <row r="523" spans="1:3" ht="15.75" customHeight="1">
      <c r="A523" s="111"/>
      <c r="B523" s="112"/>
      <c r="C523" s="112"/>
    </row>
    <row r="524" spans="1:3" ht="15.75" customHeight="1">
      <c r="A524" s="111"/>
      <c r="B524" s="112"/>
      <c r="C524" s="112"/>
    </row>
    <row r="525" spans="1:3" ht="15.75" customHeight="1">
      <c r="A525" s="111"/>
      <c r="B525" s="112"/>
      <c r="C525" s="112"/>
    </row>
    <row r="526" spans="1:3" ht="15.75" customHeight="1">
      <c r="A526" s="111"/>
      <c r="B526" s="112"/>
      <c r="C526" s="112"/>
    </row>
    <row r="527" spans="1:3" ht="15.75" customHeight="1">
      <c r="A527" s="111"/>
      <c r="B527" s="112"/>
      <c r="C527" s="112"/>
    </row>
    <row r="528" spans="1:3" ht="15.75" customHeight="1">
      <c r="A528" s="111"/>
      <c r="B528" s="112"/>
      <c r="C528" s="112"/>
    </row>
    <row r="529" spans="1:3" ht="15.75" customHeight="1">
      <c r="A529" s="111"/>
      <c r="B529" s="112"/>
      <c r="C529" s="112"/>
    </row>
    <row r="530" spans="1:3" ht="15.75" customHeight="1">
      <c r="A530" s="111"/>
      <c r="B530" s="112"/>
      <c r="C530" s="112"/>
    </row>
    <row r="531" spans="1:3" ht="15.75" customHeight="1">
      <c r="A531" s="111"/>
      <c r="B531" s="112"/>
      <c r="C531" s="112"/>
    </row>
    <row r="532" spans="1:3" ht="15.75" customHeight="1">
      <c r="A532" s="111"/>
      <c r="B532" s="112"/>
      <c r="C532" s="112"/>
    </row>
    <row r="533" spans="1:3" ht="15.75" customHeight="1">
      <c r="A533" s="111"/>
      <c r="B533" s="112"/>
      <c r="C533" s="112"/>
    </row>
    <row r="534" spans="1:3" ht="15.75" customHeight="1">
      <c r="A534" s="111"/>
      <c r="B534" s="112"/>
      <c r="C534" s="112"/>
    </row>
    <row r="535" spans="1:3" ht="15.75" customHeight="1">
      <c r="A535" s="111"/>
      <c r="B535" s="112"/>
      <c r="C535" s="112"/>
    </row>
    <row r="536" spans="1:3" ht="15.75" customHeight="1">
      <c r="A536" s="111"/>
      <c r="B536" s="112"/>
      <c r="C536" s="112"/>
    </row>
    <row r="537" spans="1:3" ht="15.75" customHeight="1">
      <c r="A537" s="111"/>
      <c r="B537" s="112"/>
      <c r="C537" s="112"/>
    </row>
    <row r="538" spans="1:3" ht="15.75" customHeight="1">
      <c r="A538" s="111"/>
      <c r="B538" s="112"/>
      <c r="C538" s="112"/>
    </row>
    <row r="539" spans="1:3" ht="15.75" customHeight="1">
      <c r="A539" s="111"/>
      <c r="B539" s="112"/>
      <c r="C539" s="112"/>
    </row>
    <row r="540" spans="1:3" ht="15.75" customHeight="1">
      <c r="A540" s="111"/>
      <c r="B540" s="112"/>
      <c r="C540" s="112"/>
    </row>
    <row r="541" spans="1:3" ht="15.75" customHeight="1">
      <c r="A541" s="111"/>
      <c r="B541" s="112"/>
      <c r="C541" s="112"/>
    </row>
    <row r="542" spans="1:3" ht="15.75" customHeight="1">
      <c r="A542" s="111"/>
      <c r="B542" s="112"/>
      <c r="C542" s="112"/>
    </row>
    <row r="543" spans="1:3" ht="15.75" customHeight="1">
      <c r="A543" s="111"/>
      <c r="B543" s="112"/>
      <c r="C543" s="112"/>
    </row>
    <row r="544" spans="1:3" ht="15.75" customHeight="1">
      <c r="A544" s="111"/>
      <c r="B544" s="112"/>
      <c r="C544" s="112"/>
    </row>
    <row r="545" spans="1:3" ht="15.75" customHeight="1">
      <c r="A545" s="111"/>
      <c r="B545" s="112"/>
      <c r="C545" s="112"/>
    </row>
    <row r="546" spans="1:3" ht="15.75" customHeight="1">
      <c r="A546" s="111"/>
      <c r="B546" s="112"/>
      <c r="C546" s="112"/>
    </row>
    <row r="547" spans="1:3" ht="15.75" customHeight="1">
      <c r="A547" s="111"/>
      <c r="B547" s="112"/>
      <c r="C547" s="112"/>
    </row>
    <row r="548" spans="1:3" ht="15.75" customHeight="1">
      <c r="A548" s="111"/>
      <c r="B548" s="112"/>
      <c r="C548" s="112"/>
    </row>
    <row r="549" spans="1:3" ht="15.75" customHeight="1">
      <c r="A549" s="111"/>
      <c r="B549" s="112"/>
      <c r="C549" s="112"/>
    </row>
    <row r="550" spans="1:3" ht="15.75" customHeight="1">
      <c r="A550" s="111"/>
      <c r="B550" s="112"/>
      <c r="C550" s="112"/>
    </row>
    <row r="551" spans="1:3" ht="15.75" customHeight="1">
      <c r="A551" s="111"/>
      <c r="B551" s="112"/>
      <c r="C551" s="112"/>
    </row>
    <row r="552" spans="1:3" ht="15.75" customHeight="1">
      <c r="A552" s="111"/>
      <c r="B552" s="112"/>
      <c r="C552" s="112"/>
    </row>
    <row r="553" spans="1:3" ht="15.75" customHeight="1">
      <c r="A553" s="111"/>
      <c r="B553" s="112"/>
      <c r="C553" s="112"/>
    </row>
    <row r="554" spans="1:3" ht="15.75" customHeight="1">
      <c r="A554" s="111"/>
      <c r="B554" s="112"/>
      <c r="C554" s="112"/>
    </row>
    <row r="555" spans="1:3" ht="15.75" customHeight="1">
      <c r="A555" s="111"/>
      <c r="B555" s="112"/>
      <c r="C555" s="112"/>
    </row>
    <row r="556" spans="1:3" ht="15.75" customHeight="1">
      <c r="A556" s="111"/>
      <c r="B556" s="112"/>
      <c r="C556" s="112"/>
    </row>
    <row r="557" spans="1:3" ht="15.75" customHeight="1">
      <c r="A557" s="111"/>
      <c r="B557" s="112"/>
      <c r="C557" s="112"/>
    </row>
    <row r="558" spans="1:3" ht="15.75" customHeight="1">
      <c r="A558" s="111"/>
      <c r="B558" s="112"/>
      <c r="C558" s="112"/>
    </row>
    <row r="559" spans="1:3" ht="15.75" customHeight="1">
      <c r="A559" s="111"/>
      <c r="B559" s="112"/>
      <c r="C559" s="112"/>
    </row>
    <row r="560" spans="1:3" ht="15.75" customHeight="1">
      <c r="A560" s="111"/>
      <c r="B560" s="112"/>
      <c r="C560" s="112"/>
    </row>
    <row r="561" spans="1:3" ht="15.75" customHeight="1">
      <c r="A561" s="111"/>
      <c r="B561" s="112"/>
      <c r="C561" s="112"/>
    </row>
    <row r="562" spans="1:3" ht="15.75" customHeight="1">
      <c r="A562" s="111"/>
      <c r="B562" s="112"/>
      <c r="C562" s="112"/>
    </row>
    <row r="563" spans="1:3" ht="15.75" customHeight="1">
      <c r="A563" s="111"/>
      <c r="B563" s="112"/>
      <c r="C563" s="112"/>
    </row>
    <row r="564" spans="1:3" ht="15.75" customHeight="1">
      <c r="A564" s="111"/>
      <c r="B564" s="112"/>
      <c r="C564" s="112"/>
    </row>
    <row r="565" spans="1:3" ht="15.75" customHeight="1">
      <c r="A565" s="111"/>
      <c r="B565" s="112"/>
      <c r="C565" s="112"/>
    </row>
    <row r="566" spans="1:3" ht="15.75" customHeight="1">
      <c r="A566" s="111"/>
      <c r="B566" s="112"/>
      <c r="C566" s="112"/>
    </row>
    <row r="567" spans="1:3" ht="15.75" customHeight="1">
      <c r="A567" s="111"/>
      <c r="B567" s="112"/>
      <c r="C567" s="112"/>
    </row>
    <row r="568" spans="1:3" ht="15.75" customHeight="1">
      <c r="A568" s="111"/>
      <c r="B568" s="112"/>
      <c r="C568" s="112"/>
    </row>
    <row r="569" spans="1:3" ht="15.75" customHeight="1">
      <c r="A569" s="111"/>
      <c r="B569" s="112"/>
      <c r="C569" s="112"/>
    </row>
    <row r="570" spans="1:3" ht="15.75" customHeight="1">
      <c r="A570" s="111"/>
      <c r="B570" s="112"/>
      <c r="C570" s="112"/>
    </row>
    <row r="571" spans="1:3" ht="15.75" customHeight="1">
      <c r="A571" s="111"/>
      <c r="B571" s="112"/>
      <c r="C571" s="112"/>
    </row>
    <row r="572" spans="1:3" ht="15.75" customHeight="1">
      <c r="A572" s="111"/>
      <c r="B572" s="112"/>
      <c r="C572" s="112"/>
    </row>
    <row r="573" spans="1:3" ht="15.75" customHeight="1">
      <c r="A573" s="111"/>
      <c r="B573" s="112"/>
      <c r="C573" s="112"/>
    </row>
    <row r="574" spans="1:3" ht="15.75" customHeight="1">
      <c r="A574" s="111"/>
      <c r="B574" s="112"/>
      <c r="C574" s="112"/>
    </row>
    <row r="575" spans="1:3" ht="15.75" customHeight="1">
      <c r="A575" s="111"/>
      <c r="B575" s="112"/>
      <c r="C575" s="112"/>
    </row>
    <row r="576" spans="1:3" ht="15.75" customHeight="1">
      <c r="A576" s="111"/>
      <c r="B576" s="112"/>
      <c r="C576" s="112"/>
    </row>
    <row r="577" spans="1:3" ht="15.75" customHeight="1">
      <c r="A577" s="111"/>
      <c r="B577" s="112"/>
      <c r="C577" s="112"/>
    </row>
    <row r="578" spans="1:3" ht="15.75" customHeight="1">
      <c r="A578" s="111"/>
      <c r="B578" s="112"/>
      <c r="C578" s="112"/>
    </row>
    <row r="579" spans="1:3" ht="15.75" customHeight="1">
      <c r="A579" s="111"/>
      <c r="B579" s="112"/>
      <c r="C579" s="112"/>
    </row>
    <row r="580" spans="1:3" ht="15.75" customHeight="1">
      <c r="A580" s="111"/>
      <c r="B580" s="112"/>
      <c r="C580" s="112"/>
    </row>
    <row r="581" spans="1:3" ht="15.75" customHeight="1">
      <c r="A581" s="111"/>
      <c r="B581" s="112"/>
      <c r="C581" s="112"/>
    </row>
    <row r="582" spans="1:3" ht="15.75" customHeight="1">
      <c r="A582" s="111"/>
      <c r="B582" s="112"/>
      <c r="C582" s="112"/>
    </row>
    <row r="583" spans="1:3" ht="15.75" customHeight="1">
      <c r="A583" s="111"/>
      <c r="B583" s="112"/>
      <c r="C583" s="112"/>
    </row>
    <row r="584" spans="1:3" ht="15.75" customHeight="1">
      <c r="A584" s="111"/>
      <c r="B584" s="112"/>
      <c r="C584" s="112"/>
    </row>
    <row r="585" spans="1:3" ht="15.75" customHeight="1">
      <c r="A585" s="111"/>
      <c r="B585" s="112"/>
      <c r="C585" s="112"/>
    </row>
    <row r="586" spans="1:3" ht="15.75" customHeight="1">
      <c r="A586" s="111"/>
      <c r="B586" s="112"/>
      <c r="C586" s="112"/>
    </row>
    <row r="587" spans="1:3" ht="15.75" customHeight="1">
      <c r="A587" s="111"/>
      <c r="B587" s="112"/>
      <c r="C587" s="112"/>
    </row>
    <row r="588" spans="1:3" ht="15.75" customHeight="1">
      <c r="A588" s="111"/>
      <c r="B588" s="112"/>
      <c r="C588" s="112"/>
    </row>
    <row r="589" spans="1:3" ht="15.75" customHeight="1">
      <c r="A589" s="111"/>
      <c r="B589" s="112"/>
      <c r="C589" s="112"/>
    </row>
    <row r="590" spans="1:3" ht="15.75" customHeight="1">
      <c r="A590" s="111"/>
      <c r="B590" s="112"/>
      <c r="C590" s="112"/>
    </row>
    <row r="591" spans="1:3" ht="15.75" customHeight="1">
      <c r="A591" s="111"/>
      <c r="B591" s="112"/>
      <c r="C591" s="112"/>
    </row>
    <row r="592" spans="1:3" ht="15.75" customHeight="1">
      <c r="A592" s="111"/>
      <c r="B592" s="112"/>
      <c r="C592" s="112"/>
    </row>
    <row r="593" spans="1:3" ht="15.75" customHeight="1">
      <c r="A593" s="111"/>
      <c r="B593" s="112"/>
      <c r="C593" s="112"/>
    </row>
    <row r="594" spans="1:3" ht="15.75" customHeight="1">
      <c r="A594" s="111"/>
      <c r="B594" s="112"/>
      <c r="C594" s="112"/>
    </row>
    <row r="595" spans="1:3" ht="15.75" customHeight="1">
      <c r="A595" s="111"/>
      <c r="B595" s="112"/>
      <c r="C595" s="112"/>
    </row>
    <row r="596" spans="1:3" ht="15.75" customHeight="1">
      <c r="A596" s="111"/>
      <c r="B596" s="112"/>
      <c r="C596" s="112"/>
    </row>
    <row r="597" spans="1:3" ht="15.75" customHeight="1">
      <c r="A597" s="111"/>
      <c r="B597" s="112"/>
      <c r="C597" s="112"/>
    </row>
    <row r="598" spans="1:3" ht="15.75" customHeight="1">
      <c r="A598" s="111"/>
      <c r="B598" s="112"/>
      <c r="C598" s="112"/>
    </row>
    <row r="599" spans="1:3" ht="15.75" customHeight="1">
      <c r="A599" s="111"/>
      <c r="B599" s="112"/>
      <c r="C599" s="112"/>
    </row>
    <row r="600" spans="1:3" ht="15.75" customHeight="1">
      <c r="A600" s="111"/>
      <c r="B600" s="112"/>
      <c r="C600" s="112"/>
    </row>
    <row r="601" spans="1:3" ht="15.75" customHeight="1">
      <c r="A601" s="111"/>
      <c r="B601" s="112"/>
      <c r="C601" s="112"/>
    </row>
    <row r="602" spans="1:3" ht="15.75" customHeight="1">
      <c r="A602" s="111"/>
      <c r="B602" s="112"/>
      <c r="C602" s="112"/>
    </row>
    <row r="603" spans="1:3" ht="15.75" customHeight="1">
      <c r="A603" s="111"/>
      <c r="B603" s="112"/>
      <c r="C603" s="112"/>
    </row>
    <row r="604" spans="1:3" ht="15.75" customHeight="1">
      <c r="A604" s="111"/>
      <c r="B604" s="112"/>
      <c r="C604" s="112"/>
    </row>
    <row r="605" spans="1:3" ht="15.75" customHeight="1">
      <c r="A605" s="111"/>
      <c r="B605" s="112"/>
      <c r="C605" s="112"/>
    </row>
    <row r="606" spans="1:3" ht="15.75" customHeight="1">
      <c r="A606" s="111"/>
      <c r="B606" s="112"/>
      <c r="C606" s="112"/>
    </row>
    <row r="607" spans="1:3" ht="15.75" customHeight="1">
      <c r="A607" s="111"/>
      <c r="B607" s="112"/>
      <c r="C607" s="112"/>
    </row>
    <row r="608" spans="1:3" ht="15.75" customHeight="1">
      <c r="A608" s="111"/>
      <c r="B608" s="112"/>
      <c r="C608" s="112"/>
    </row>
    <row r="609" spans="1:3" ht="15.75" customHeight="1">
      <c r="A609" s="111"/>
      <c r="B609" s="112"/>
      <c r="C609" s="112"/>
    </row>
    <row r="610" spans="1:3" ht="15.75" customHeight="1">
      <c r="A610" s="111"/>
      <c r="B610" s="112"/>
      <c r="C610" s="112"/>
    </row>
    <row r="611" spans="1:3" ht="15.75" customHeight="1">
      <c r="A611" s="111"/>
      <c r="B611" s="112"/>
      <c r="C611" s="112"/>
    </row>
    <row r="612" spans="1:3" ht="15.75" customHeight="1">
      <c r="A612" s="111"/>
      <c r="B612" s="112"/>
      <c r="C612" s="112"/>
    </row>
    <row r="613" spans="1:3" ht="15.75" customHeight="1">
      <c r="A613" s="111"/>
      <c r="B613" s="112"/>
      <c r="C613" s="112"/>
    </row>
    <row r="614" spans="1:3" ht="15.75" customHeight="1">
      <c r="A614" s="111"/>
      <c r="B614" s="112"/>
      <c r="C614" s="112"/>
    </row>
    <row r="615" spans="1:3" ht="15.75" customHeight="1">
      <c r="A615" s="111"/>
      <c r="B615" s="112"/>
      <c r="C615" s="112"/>
    </row>
    <row r="616" spans="1:3" ht="15.75" customHeight="1">
      <c r="A616" s="111"/>
      <c r="B616" s="112"/>
      <c r="C616" s="112"/>
    </row>
    <row r="617" spans="1:3" ht="15.75" customHeight="1">
      <c r="A617" s="111"/>
      <c r="B617" s="112"/>
      <c r="C617" s="112"/>
    </row>
    <row r="618" spans="1:3" ht="15.75" customHeight="1">
      <c r="A618" s="111"/>
      <c r="B618" s="112"/>
      <c r="C618" s="112"/>
    </row>
    <row r="619" spans="1:3" ht="15.75" customHeight="1">
      <c r="A619" s="111"/>
      <c r="B619" s="112"/>
      <c r="C619" s="112"/>
    </row>
    <row r="620" spans="1:3" ht="15.75" customHeight="1">
      <c r="A620" s="111"/>
      <c r="B620" s="112"/>
      <c r="C620" s="112"/>
    </row>
    <row r="621" spans="1:3" ht="15.75" customHeight="1">
      <c r="A621" s="111"/>
      <c r="B621" s="112"/>
      <c r="C621" s="112"/>
    </row>
    <row r="622" spans="1:3" ht="15.75" customHeight="1">
      <c r="A622" s="111"/>
      <c r="B622" s="112"/>
      <c r="C622" s="112"/>
    </row>
    <row r="623" spans="1:3" ht="15.75" customHeight="1">
      <c r="A623" s="111"/>
      <c r="B623" s="112"/>
      <c r="C623" s="112"/>
    </row>
    <row r="624" spans="1:3" ht="15.75" customHeight="1">
      <c r="A624" s="111"/>
      <c r="B624" s="112"/>
      <c r="C624" s="112"/>
    </row>
    <row r="625" spans="1:3" ht="15.75" customHeight="1">
      <c r="A625" s="111"/>
      <c r="B625" s="112"/>
      <c r="C625" s="112"/>
    </row>
    <row r="626" spans="1:3" ht="15.75" customHeight="1">
      <c r="A626" s="111"/>
      <c r="B626" s="112"/>
      <c r="C626" s="112"/>
    </row>
    <row r="627" spans="1:3" ht="15.75" customHeight="1">
      <c r="A627" s="111"/>
      <c r="B627" s="112"/>
      <c r="C627" s="112"/>
    </row>
    <row r="628" spans="1:3" ht="15.75" customHeight="1">
      <c r="A628" s="111"/>
      <c r="B628" s="112"/>
      <c r="C628" s="112"/>
    </row>
    <row r="629" spans="1:3" ht="15.75" customHeight="1">
      <c r="A629" s="111"/>
      <c r="B629" s="112"/>
      <c r="C629" s="112"/>
    </row>
    <row r="630" spans="1:3" ht="15.75" customHeight="1">
      <c r="A630" s="111"/>
      <c r="B630" s="112"/>
      <c r="C630" s="112"/>
    </row>
    <row r="631" spans="1:3" ht="15.75" customHeight="1">
      <c r="A631" s="111"/>
      <c r="B631" s="112"/>
      <c r="C631" s="112"/>
    </row>
    <row r="632" spans="1:3" ht="15.75" customHeight="1">
      <c r="A632" s="111"/>
      <c r="B632" s="112"/>
      <c r="C632" s="112"/>
    </row>
    <row r="633" spans="1:3" ht="15.75" customHeight="1">
      <c r="A633" s="111"/>
      <c r="B633" s="112"/>
      <c r="C633" s="112"/>
    </row>
    <row r="634" spans="1:3" ht="15.75" customHeight="1">
      <c r="A634" s="111"/>
      <c r="B634" s="112"/>
      <c r="C634" s="112"/>
    </row>
    <row r="635" spans="1:3" ht="15.75" customHeight="1">
      <c r="A635" s="111"/>
      <c r="B635" s="112"/>
      <c r="C635" s="112"/>
    </row>
    <row r="636" spans="1:3" ht="15.75" customHeight="1">
      <c r="A636" s="111"/>
      <c r="B636" s="112"/>
      <c r="C636" s="112"/>
    </row>
    <row r="637" spans="1:3" ht="15.75" customHeight="1">
      <c r="A637" s="111"/>
      <c r="B637" s="112"/>
      <c r="C637" s="112"/>
    </row>
    <row r="638" spans="1:3" ht="15.75" customHeight="1">
      <c r="A638" s="111"/>
      <c r="B638" s="112"/>
      <c r="C638" s="112"/>
    </row>
    <row r="639" spans="1:3" ht="15.75" customHeight="1">
      <c r="A639" s="111"/>
      <c r="B639" s="112"/>
      <c r="C639" s="112"/>
    </row>
    <row r="640" spans="1:3" ht="15.75" customHeight="1">
      <c r="A640" s="111"/>
      <c r="B640" s="112"/>
      <c r="C640" s="112"/>
    </row>
    <row r="641" spans="1:3" ht="15.75" customHeight="1">
      <c r="A641" s="111"/>
      <c r="B641" s="112"/>
      <c r="C641" s="112"/>
    </row>
    <row r="642" spans="1:3" ht="15.75" customHeight="1">
      <c r="A642" s="111"/>
      <c r="B642" s="112"/>
      <c r="C642" s="112"/>
    </row>
    <row r="643" spans="1:3" ht="15.75" customHeight="1">
      <c r="A643" s="111"/>
      <c r="B643" s="112"/>
      <c r="C643" s="112"/>
    </row>
    <row r="644" spans="1:3" ht="15.75" customHeight="1">
      <c r="A644" s="111"/>
      <c r="B644" s="112"/>
      <c r="C644" s="112"/>
    </row>
    <row r="645" spans="1:3" ht="15.75" customHeight="1">
      <c r="A645" s="111"/>
      <c r="B645" s="112"/>
      <c r="C645" s="112"/>
    </row>
    <row r="646" spans="1:3" ht="15.75" customHeight="1">
      <c r="A646" s="111"/>
      <c r="B646" s="112"/>
      <c r="C646" s="112"/>
    </row>
    <row r="647" spans="1:3" ht="15.75" customHeight="1">
      <c r="A647" s="111"/>
      <c r="B647" s="112"/>
      <c r="C647" s="112"/>
    </row>
    <row r="648" spans="1:3" ht="15.75" customHeight="1">
      <c r="A648" s="111"/>
      <c r="B648" s="112"/>
      <c r="C648" s="112"/>
    </row>
    <row r="649" spans="1:3" ht="15.75" customHeight="1">
      <c r="A649" s="111"/>
      <c r="B649" s="112"/>
      <c r="C649" s="112"/>
    </row>
    <row r="650" spans="1:3" ht="15.75" customHeight="1">
      <c r="A650" s="111"/>
      <c r="B650" s="112"/>
      <c r="C650" s="112"/>
    </row>
    <row r="651" spans="1:3" ht="15.75" customHeight="1">
      <c r="A651" s="111"/>
      <c r="B651" s="112"/>
      <c r="C651" s="112"/>
    </row>
    <row r="652" spans="1:3" ht="15.75" customHeight="1">
      <c r="A652" s="111"/>
      <c r="B652" s="112"/>
      <c r="C652" s="112"/>
    </row>
    <row r="653" spans="1:3" ht="15.75" customHeight="1">
      <c r="A653" s="111"/>
      <c r="B653" s="112"/>
      <c r="C653" s="112"/>
    </row>
    <row r="654" spans="1:3" ht="15.75" customHeight="1">
      <c r="A654" s="111"/>
      <c r="B654" s="112"/>
      <c r="C654" s="112"/>
    </row>
    <row r="655" spans="1:3" ht="15.75" customHeight="1">
      <c r="A655" s="111"/>
      <c r="B655" s="112"/>
      <c r="C655" s="112"/>
    </row>
    <row r="656" spans="1:3" ht="15.75" customHeight="1">
      <c r="A656" s="111"/>
      <c r="B656" s="112"/>
      <c r="C656" s="112"/>
    </row>
    <row r="657" spans="1:3" ht="15.75" customHeight="1">
      <c r="A657" s="111"/>
      <c r="B657" s="112"/>
      <c r="C657" s="112"/>
    </row>
    <row r="658" spans="1:3" ht="15.75" customHeight="1">
      <c r="A658" s="111"/>
      <c r="B658" s="112"/>
      <c r="C658" s="112"/>
    </row>
    <row r="659" spans="1:3" ht="15.75" customHeight="1">
      <c r="A659" s="111"/>
      <c r="B659" s="112"/>
      <c r="C659" s="112"/>
    </row>
    <row r="660" spans="1:3" ht="15.75" customHeight="1">
      <c r="A660" s="111"/>
      <c r="B660" s="112"/>
      <c r="C660" s="112"/>
    </row>
    <row r="661" spans="1:3" ht="15.75" customHeight="1">
      <c r="A661" s="111"/>
      <c r="B661" s="112"/>
      <c r="C661" s="112"/>
    </row>
    <row r="662" spans="1:3" ht="15.75" customHeight="1">
      <c r="A662" s="111"/>
      <c r="B662" s="112"/>
      <c r="C662" s="112"/>
    </row>
    <row r="663" spans="1:3" ht="15.75" customHeight="1">
      <c r="A663" s="111"/>
      <c r="B663" s="112"/>
      <c r="C663" s="112"/>
    </row>
    <row r="664" spans="1:3" ht="15.75" customHeight="1">
      <c r="A664" s="111"/>
      <c r="B664" s="112"/>
      <c r="C664" s="112"/>
    </row>
    <row r="665" spans="1:3" ht="15.75" customHeight="1">
      <c r="A665" s="111"/>
      <c r="B665" s="112"/>
      <c r="C665" s="112"/>
    </row>
    <row r="666" spans="1:3" ht="15.75" customHeight="1">
      <c r="A666" s="111"/>
      <c r="B666" s="112"/>
      <c r="C666" s="112"/>
    </row>
    <row r="667" spans="1:3" ht="15.75" customHeight="1">
      <c r="A667" s="111"/>
      <c r="B667" s="112"/>
      <c r="C667" s="112"/>
    </row>
    <row r="668" spans="1:3" ht="15.75" customHeight="1">
      <c r="A668" s="111"/>
      <c r="B668" s="112"/>
      <c r="C668" s="112"/>
    </row>
    <row r="669" spans="1:3" ht="15.75" customHeight="1">
      <c r="A669" s="111"/>
      <c r="B669" s="112"/>
      <c r="C669" s="112"/>
    </row>
    <row r="670" spans="1:3" ht="15.75" customHeight="1">
      <c r="A670" s="111"/>
      <c r="B670" s="112"/>
      <c r="C670" s="112"/>
    </row>
    <row r="671" spans="1:3" ht="15.75" customHeight="1">
      <c r="A671" s="111"/>
      <c r="B671" s="112"/>
      <c r="C671" s="112"/>
    </row>
    <row r="672" spans="1:3" ht="15.75" customHeight="1">
      <c r="A672" s="111"/>
      <c r="B672" s="112"/>
      <c r="C672" s="112"/>
    </row>
    <row r="673" spans="1:3" ht="15.75" customHeight="1">
      <c r="A673" s="111"/>
      <c r="B673" s="112"/>
      <c r="C673" s="112"/>
    </row>
    <row r="674" spans="1:3" ht="15.75" customHeight="1">
      <c r="A674" s="111"/>
      <c r="B674" s="112"/>
      <c r="C674" s="112"/>
    </row>
    <row r="675" spans="1:3" ht="15.75" customHeight="1">
      <c r="A675" s="111"/>
      <c r="B675" s="112"/>
      <c r="C675" s="112"/>
    </row>
    <row r="676" spans="1:3" ht="15.75" customHeight="1">
      <c r="A676" s="111"/>
      <c r="B676" s="112"/>
      <c r="C676" s="112"/>
    </row>
    <row r="677" spans="1:3" ht="15.75" customHeight="1">
      <c r="A677" s="111"/>
      <c r="B677" s="112"/>
      <c r="C677" s="112"/>
    </row>
    <row r="678" spans="1:3" ht="15.75" customHeight="1">
      <c r="A678" s="111"/>
      <c r="B678" s="112"/>
      <c r="C678" s="112"/>
    </row>
    <row r="679" spans="1:3" ht="15.75" customHeight="1">
      <c r="A679" s="111"/>
      <c r="B679" s="112"/>
      <c r="C679" s="112"/>
    </row>
    <row r="680" spans="1:3" ht="15.75" customHeight="1">
      <c r="A680" s="111"/>
      <c r="B680" s="112"/>
      <c r="C680" s="112"/>
    </row>
    <row r="681" spans="1:3" ht="15.75" customHeight="1">
      <c r="A681" s="111"/>
      <c r="B681" s="112"/>
      <c r="C681" s="112"/>
    </row>
    <row r="682" spans="1:3" ht="15.75" customHeight="1">
      <c r="A682" s="111"/>
      <c r="B682" s="112"/>
      <c r="C682" s="112"/>
    </row>
    <row r="683" spans="1:3" ht="15.75" customHeight="1">
      <c r="A683" s="111"/>
      <c r="B683" s="112"/>
      <c r="C683" s="112"/>
    </row>
    <row r="684" spans="1:3" ht="15.75" customHeight="1">
      <c r="A684" s="111"/>
      <c r="B684" s="112"/>
      <c r="C684" s="112"/>
    </row>
    <row r="685" spans="1:3" ht="15.75" customHeight="1">
      <c r="A685" s="111"/>
      <c r="B685" s="112"/>
      <c r="C685" s="112"/>
    </row>
    <row r="686" spans="1:3" ht="15.75" customHeight="1">
      <c r="A686" s="111"/>
      <c r="B686" s="112"/>
      <c r="C686" s="112"/>
    </row>
    <row r="687" spans="1:3" ht="15.75" customHeight="1">
      <c r="A687" s="111"/>
      <c r="B687" s="112"/>
      <c r="C687" s="112"/>
    </row>
    <row r="688" spans="1:3" ht="15.75" customHeight="1">
      <c r="A688" s="111"/>
      <c r="B688" s="112"/>
      <c r="C688" s="112"/>
    </row>
    <row r="689" spans="1:3" ht="15.75" customHeight="1">
      <c r="A689" s="111"/>
      <c r="B689" s="112"/>
      <c r="C689" s="112"/>
    </row>
    <row r="690" spans="1:3" ht="15.75" customHeight="1">
      <c r="A690" s="111"/>
      <c r="B690" s="112"/>
      <c r="C690" s="112"/>
    </row>
    <row r="691" spans="1:3" ht="15.75" customHeight="1">
      <c r="A691" s="111"/>
      <c r="B691" s="112"/>
      <c r="C691" s="112"/>
    </row>
    <row r="692" spans="1:3" ht="15.75" customHeight="1">
      <c r="A692" s="111"/>
      <c r="B692" s="112"/>
      <c r="C692" s="112"/>
    </row>
    <row r="693" spans="1:3" ht="15.75" customHeight="1">
      <c r="A693" s="111"/>
      <c r="B693" s="112"/>
      <c r="C693" s="112"/>
    </row>
    <row r="694" spans="1:3" ht="15.75" customHeight="1">
      <c r="A694" s="111"/>
      <c r="B694" s="112"/>
      <c r="C694" s="112"/>
    </row>
    <row r="695" spans="1:3" ht="15.75" customHeight="1">
      <c r="A695" s="111"/>
      <c r="B695" s="112"/>
      <c r="C695" s="112"/>
    </row>
    <row r="696" spans="1:3" ht="15.75" customHeight="1">
      <c r="A696" s="111"/>
      <c r="B696" s="112"/>
      <c r="C696" s="112"/>
    </row>
    <row r="697" spans="1:3" ht="15.75" customHeight="1">
      <c r="A697" s="111"/>
      <c r="B697" s="112"/>
      <c r="C697" s="112"/>
    </row>
    <row r="698" spans="1:3" ht="15.75" customHeight="1">
      <c r="A698" s="111"/>
      <c r="B698" s="112"/>
      <c r="C698" s="112"/>
    </row>
    <row r="699" spans="1:3" ht="15.75" customHeight="1">
      <c r="A699" s="111"/>
      <c r="B699" s="112"/>
      <c r="C699" s="112"/>
    </row>
    <row r="700" spans="1:3" ht="15.75" customHeight="1">
      <c r="A700" s="111"/>
      <c r="B700" s="112"/>
      <c r="C700" s="112"/>
    </row>
    <row r="701" spans="1:3" ht="15.75" customHeight="1">
      <c r="A701" s="111"/>
      <c r="B701" s="112"/>
      <c r="C701" s="112"/>
    </row>
    <row r="702" spans="1:3" ht="15.75" customHeight="1">
      <c r="A702" s="111"/>
      <c r="B702" s="112"/>
      <c r="C702" s="112"/>
    </row>
    <row r="703" spans="1:3" ht="15.75" customHeight="1">
      <c r="A703" s="111"/>
      <c r="B703" s="112"/>
      <c r="C703" s="112"/>
    </row>
    <row r="704" spans="1:3" ht="15.75" customHeight="1">
      <c r="A704" s="111"/>
      <c r="B704" s="112"/>
      <c r="C704" s="112"/>
    </row>
    <row r="705" spans="1:3" ht="15.75" customHeight="1">
      <c r="A705" s="111"/>
      <c r="B705" s="112"/>
      <c r="C705" s="112"/>
    </row>
    <row r="706" spans="1:3" ht="15.75" customHeight="1">
      <c r="A706" s="111"/>
      <c r="B706" s="112"/>
      <c r="C706" s="112"/>
    </row>
    <row r="707" spans="1:3" ht="15.75" customHeight="1">
      <c r="A707" s="111"/>
      <c r="B707" s="112"/>
      <c r="C707" s="112"/>
    </row>
    <row r="708" spans="1:3" ht="15.75" customHeight="1">
      <c r="A708" s="111"/>
      <c r="B708" s="112"/>
      <c r="C708" s="112"/>
    </row>
    <row r="709" spans="1:3" ht="15.75" customHeight="1">
      <c r="A709" s="111"/>
      <c r="B709" s="112"/>
      <c r="C709" s="112"/>
    </row>
    <row r="710" spans="1:3" ht="15.75" customHeight="1">
      <c r="A710" s="111"/>
      <c r="B710" s="112"/>
      <c r="C710" s="112"/>
    </row>
    <row r="711" spans="1:3" ht="15.75" customHeight="1">
      <c r="A711" s="111"/>
      <c r="B711" s="112"/>
      <c r="C711" s="112"/>
    </row>
    <row r="712" spans="1:3" ht="15.75" customHeight="1">
      <c r="A712" s="111"/>
      <c r="B712" s="112"/>
      <c r="C712" s="112"/>
    </row>
    <row r="713" spans="1:3" ht="15.75" customHeight="1">
      <c r="A713" s="111"/>
      <c r="B713" s="112"/>
      <c r="C713" s="112"/>
    </row>
    <row r="714" spans="1:3" ht="15.75" customHeight="1">
      <c r="A714" s="111"/>
      <c r="B714" s="112"/>
      <c r="C714" s="112"/>
    </row>
    <row r="715" spans="1:3" ht="15.75" customHeight="1">
      <c r="A715" s="111"/>
      <c r="B715" s="112"/>
      <c r="C715" s="112"/>
    </row>
    <row r="716" spans="1:3" ht="15.75" customHeight="1">
      <c r="A716" s="111"/>
      <c r="B716" s="112"/>
      <c r="C716" s="112"/>
    </row>
    <row r="717" spans="1:3" ht="15.75" customHeight="1">
      <c r="A717" s="111"/>
      <c r="B717" s="112"/>
      <c r="C717" s="112"/>
    </row>
    <row r="718" spans="1:3" ht="15.75" customHeight="1">
      <c r="A718" s="111"/>
      <c r="B718" s="112"/>
      <c r="C718" s="112"/>
    </row>
    <row r="719" spans="1:3" ht="15.75" customHeight="1">
      <c r="A719" s="111"/>
      <c r="B719" s="112"/>
      <c r="C719" s="112"/>
    </row>
    <row r="720" spans="1:3" ht="15.75" customHeight="1">
      <c r="A720" s="111"/>
      <c r="B720" s="112"/>
      <c r="C720" s="112"/>
    </row>
    <row r="721" spans="1:3" ht="15.75" customHeight="1">
      <c r="A721" s="111"/>
      <c r="B721" s="112"/>
      <c r="C721" s="112"/>
    </row>
    <row r="722" spans="1:3" ht="15.75" customHeight="1">
      <c r="A722" s="111"/>
      <c r="B722" s="112"/>
      <c r="C722" s="112"/>
    </row>
    <row r="723" spans="1:3" ht="15.75" customHeight="1">
      <c r="A723" s="111"/>
      <c r="B723" s="112"/>
      <c r="C723" s="112"/>
    </row>
    <row r="724" spans="1:3" ht="15.75" customHeight="1">
      <c r="A724" s="111"/>
      <c r="B724" s="112"/>
      <c r="C724" s="112"/>
    </row>
    <row r="725" spans="1:3" ht="15.75" customHeight="1">
      <c r="A725" s="111"/>
      <c r="B725" s="112"/>
      <c r="C725" s="112"/>
    </row>
    <row r="726" spans="1:3" ht="15.75" customHeight="1">
      <c r="A726" s="111"/>
      <c r="B726" s="112"/>
      <c r="C726" s="112"/>
    </row>
    <row r="727" spans="1:3" ht="15.75" customHeight="1">
      <c r="A727" s="111"/>
      <c r="B727" s="112"/>
      <c r="C727" s="112"/>
    </row>
    <row r="728" spans="1:3" ht="15.75" customHeight="1">
      <c r="A728" s="111"/>
      <c r="B728" s="112"/>
      <c r="C728" s="112"/>
    </row>
    <row r="729" spans="1:3" ht="15.75" customHeight="1">
      <c r="A729" s="111"/>
      <c r="B729" s="112"/>
      <c r="C729" s="112"/>
    </row>
    <row r="730" spans="1:3" ht="15.75" customHeight="1">
      <c r="A730" s="111"/>
      <c r="B730" s="112"/>
      <c r="C730" s="112"/>
    </row>
    <row r="731" spans="1:3" ht="15.75" customHeight="1">
      <c r="A731" s="111"/>
      <c r="B731" s="112"/>
      <c r="C731" s="112"/>
    </row>
    <row r="732" spans="1:3" ht="15.75" customHeight="1">
      <c r="A732" s="111"/>
      <c r="B732" s="112"/>
      <c r="C732" s="112"/>
    </row>
    <row r="733" spans="1:3" ht="15.75" customHeight="1">
      <c r="A733" s="111"/>
      <c r="B733" s="112"/>
      <c r="C733" s="112"/>
    </row>
    <row r="734" spans="1:3" ht="15.75" customHeight="1">
      <c r="A734" s="111"/>
      <c r="B734" s="112"/>
      <c r="C734" s="112"/>
    </row>
    <row r="735" spans="1:3" ht="15.75" customHeight="1">
      <c r="A735" s="111"/>
      <c r="B735" s="112"/>
      <c r="C735" s="112"/>
    </row>
    <row r="736" spans="1:3" ht="15.75" customHeight="1">
      <c r="A736" s="111"/>
      <c r="B736" s="112"/>
      <c r="C736" s="112"/>
    </row>
    <row r="737" spans="1:3" ht="15.75" customHeight="1">
      <c r="A737" s="111"/>
      <c r="B737" s="112"/>
      <c r="C737" s="112"/>
    </row>
    <row r="738" spans="1:3" ht="15.75" customHeight="1">
      <c r="A738" s="111"/>
      <c r="B738" s="112"/>
      <c r="C738" s="112"/>
    </row>
    <row r="739" spans="1:3" ht="15.75" customHeight="1">
      <c r="A739" s="111"/>
      <c r="B739" s="112"/>
      <c r="C739" s="112"/>
    </row>
    <row r="740" spans="1:3" ht="15.75" customHeight="1">
      <c r="A740" s="111"/>
      <c r="B740" s="112"/>
      <c r="C740" s="112"/>
    </row>
    <row r="741" spans="1:3" ht="15.75" customHeight="1">
      <c r="A741" s="111"/>
      <c r="B741" s="112"/>
      <c r="C741" s="112"/>
    </row>
    <row r="742" spans="1:3" ht="15.75" customHeight="1">
      <c r="A742" s="111"/>
      <c r="B742" s="112"/>
      <c r="C742" s="112"/>
    </row>
    <row r="743" spans="1:3" ht="15.75" customHeight="1">
      <c r="A743" s="111"/>
      <c r="B743" s="112"/>
      <c r="C743" s="112"/>
    </row>
    <row r="744" spans="1:3" ht="15.75" customHeight="1">
      <c r="A744" s="111"/>
      <c r="B744" s="112"/>
      <c r="C744" s="112"/>
    </row>
    <row r="745" spans="1:3" ht="15.75" customHeight="1">
      <c r="A745" s="111"/>
      <c r="B745" s="112"/>
      <c r="C745" s="112"/>
    </row>
    <row r="746" spans="1:3" ht="15.75" customHeight="1">
      <c r="A746" s="111"/>
      <c r="B746" s="112"/>
      <c r="C746" s="112"/>
    </row>
    <row r="747" spans="1:3" ht="15.75" customHeight="1">
      <c r="A747" s="111"/>
      <c r="B747" s="112"/>
      <c r="C747" s="112"/>
    </row>
    <row r="748" spans="1:3" ht="15.75" customHeight="1">
      <c r="A748" s="111"/>
      <c r="B748" s="112"/>
      <c r="C748" s="112"/>
    </row>
    <row r="749" spans="1:3" ht="15.75" customHeight="1">
      <c r="A749" s="111"/>
      <c r="B749" s="112"/>
      <c r="C749" s="112"/>
    </row>
    <row r="750" spans="1:3" ht="15.75" customHeight="1">
      <c r="A750" s="111"/>
      <c r="B750" s="112"/>
      <c r="C750" s="112"/>
    </row>
    <row r="751" spans="1:3" ht="15.75" customHeight="1">
      <c r="A751" s="111"/>
      <c r="B751" s="112"/>
      <c r="C751" s="112"/>
    </row>
    <row r="752" spans="1:3" ht="15.75" customHeight="1">
      <c r="A752" s="111"/>
      <c r="B752" s="112"/>
      <c r="C752" s="112"/>
    </row>
    <row r="753" spans="1:3" ht="15.75" customHeight="1">
      <c r="A753" s="111"/>
      <c r="B753" s="112"/>
      <c r="C753" s="112"/>
    </row>
    <row r="754" spans="1:3" ht="15.75" customHeight="1">
      <c r="A754" s="111"/>
      <c r="B754" s="112"/>
      <c r="C754" s="112"/>
    </row>
    <row r="755" spans="1:3" ht="15.75" customHeight="1">
      <c r="A755" s="111"/>
      <c r="B755" s="112"/>
      <c r="C755" s="112"/>
    </row>
    <row r="756" spans="1:3" ht="15.75" customHeight="1">
      <c r="A756" s="111"/>
      <c r="B756" s="112"/>
      <c r="C756" s="112"/>
    </row>
    <row r="757" spans="1:3" ht="15.75" customHeight="1">
      <c r="A757" s="111"/>
      <c r="B757" s="112"/>
      <c r="C757" s="112"/>
    </row>
    <row r="758" spans="1:3" ht="15.75" customHeight="1">
      <c r="A758" s="111"/>
      <c r="B758" s="112"/>
      <c r="C758" s="112"/>
    </row>
    <row r="759" spans="1:3" ht="15.75" customHeight="1">
      <c r="A759" s="111"/>
      <c r="B759" s="112"/>
      <c r="C759" s="112"/>
    </row>
    <row r="760" spans="1:3" ht="15.75" customHeight="1">
      <c r="A760" s="111"/>
      <c r="B760" s="112"/>
      <c r="C760" s="112"/>
    </row>
    <row r="761" spans="1:3" ht="15.75" customHeight="1">
      <c r="A761" s="111"/>
      <c r="B761" s="112"/>
      <c r="C761" s="112"/>
    </row>
    <row r="762" spans="1:3" ht="15.75" customHeight="1">
      <c r="A762" s="111"/>
      <c r="B762" s="112"/>
      <c r="C762" s="112"/>
    </row>
    <row r="763" spans="1:3" ht="15.75" customHeight="1">
      <c r="A763" s="111"/>
      <c r="B763" s="112"/>
      <c r="C763" s="112"/>
    </row>
    <row r="764" spans="1:3" ht="15.75" customHeight="1">
      <c r="A764" s="111"/>
      <c r="B764" s="112"/>
      <c r="C764" s="112"/>
    </row>
    <row r="765" spans="1:3" ht="15.75" customHeight="1">
      <c r="A765" s="111"/>
      <c r="B765" s="112"/>
      <c r="C765" s="112"/>
    </row>
    <row r="766" spans="1:3" ht="15.75" customHeight="1">
      <c r="A766" s="111"/>
      <c r="B766" s="112"/>
      <c r="C766" s="112"/>
    </row>
    <row r="767" spans="1:3" ht="15.75" customHeight="1">
      <c r="A767" s="111"/>
      <c r="B767" s="112"/>
      <c r="C767" s="112"/>
    </row>
    <row r="768" spans="1:3" ht="15.75" customHeight="1">
      <c r="A768" s="111"/>
      <c r="B768" s="112"/>
      <c r="C768" s="112"/>
    </row>
    <row r="769" spans="1:3" ht="15.75" customHeight="1">
      <c r="A769" s="111"/>
      <c r="B769" s="112"/>
      <c r="C769" s="112"/>
    </row>
    <row r="770" spans="1:3" ht="15.75" customHeight="1">
      <c r="A770" s="111"/>
      <c r="B770" s="112"/>
      <c r="C770" s="112"/>
    </row>
    <row r="771" spans="1:3" ht="15.75" customHeight="1">
      <c r="A771" s="111"/>
      <c r="B771" s="112"/>
      <c r="C771" s="112"/>
    </row>
    <row r="772" spans="1:3" ht="15.75" customHeight="1">
      <c r="A772" s="111"/>
      <c r="B772" s="112"/>
      <c r="C772" s="112"/>
    </row>
    <row r="773" spans="1:3" ht="15.75" customHeight="1">
      <c r="A773" s="111"/>
      <c r="B773" s="112"/>
      <c r="C773" s="112"/>
    </row>
    <row r="774" spans="1:3" ht="15.75" customHeight="1">
      <c r="A774" s="111"/>
      <c r="B774" s="112"/>
      <c r="C774" s="112"/>
    </row>
    <row r="775" spans="1:3" ht="15.75" customHeight="1">
      <c r="A775" s="111"/>
      <c r="B775" s="112"/>
      <c r="C775" s="112"/>
    </row>
    <row r="776" spans="1:3" ht="15.75" customHeight="1">
      <c r="A776" s="111"/>
      <c r="B776" s="112"/>
      <c r="C776" s="112"/>
    </row>
    <row r="777" spans="1:3" ht="15.75" customHeight="1">
      <c r="A777" s="111"/>
      <c r="B777" s="112"/>
      <c r="C777" s="112"/>
    </row>
    <row r="778" spans="1:3" ht="15.75" customHeight="1">
      <c r="A778" s="111"/>
      <c r="B778" s="112"/>
      <c r="C778" s="112"/>
    </row>
    <row r="779" spans="1:3" ht="15.75" customHeight="1">
      <c r="A779" s="111"/>
      <c r="B779" s="112"/>
      <c r="C779" s="112"/>
    </row>
    <row r="780" spans="1:3" ht="15.75" customHeight="1">
      <c r="A780" s="111"/>
      <c r="B780" s="112"/>
      <c r="C780" s="112"/>
    </row>
    <row r="781" spans="1:3" ht="15.75" customHeight="1">
      <c r="A781" s="111"/>
      <c r="B781" s="112"/>
      <c r="C781" s="112"/>
    </row>
    <row r="782" spans="1:3" ht="15.75" customHeight="1">
      <c r="A782" s="111"/>
      <c r="B782" s="112"/>
      <c r="C782" s="112"/>
    </row>
    <row r="783" spans="1:3" ht="15.75" customHeight="1">
      <c r="A783" s="111"/>
      <c r="B783" s="112"/>
      <c r="C783" s="112"/>
    </row>
    <row r="784" spans="1:3" ht="15.75" customHeight="1">
      <c r="A784" s="111"/>
      <c r="B784" s="112"/>
      <c r="C784" s="112"/>
    </row>
    <row r="785" spans="1:3" ht="15.75" customHeight="1">
      <c r="A785" s="111"/>
      <c r="B785" s="112"/>
      <c r="C785" s="112"/>
    </row>
    <row r="786" spans="1:3" ht="15.75" customHeight="1">
      <c r="A786" s="111"/>
      <c r="B786" s="112"/>
      <c r="C786" s="112"/>
    </row>
    <row r="787" spans="1:3" ht="15.75" customHeight="1">
      <c r="A787" s="111"/>
      <c r="B787" s="112"/>
      <c r="C787" s="112"/>
    </row>
    <row r="788" spans="1:3" ht="15.75" customHeight="1">
      <c r="A788" s="111"/>
      <c r="B788" s="112"/>
      <c r="C788" s="112"/>
    </row>
    <row r="789" spans="1:3" ht="15.75" customHeight="1">
      <c r="A789" s="111"/>
      <c r="B789" s="112"/>
      <c r="C789" s="112"/>
    </row>
    <row r="790" spans="1:3" ht="15.75" customHeight="1">
      <c r="A790" s="111"/>
      <c r="B790" s="112"/>
      <c r="C790" s="112"/>
    </row>
    <row r="791" spans="1:3" ht="15.75" customHeight="1">
      <c r="A791" s="111"/>
      <c r="B791" s="112"/>
      <c r="C791" s="112"/>
    </row>
    <row r="792" spans="1:3" ht="15.75" customHeight="1">
      <c r="A792" s="111"/>
      <c r="B792" s="112"/>
      <c r="C792" s="112"/>
    </row>
    <row r="793" spans="1:3" ht="15.75" customHeight="1">
      <c r="A793" s="111"/>
      <c r="B793" s="112"/>
      <c r="C793" s="112"/>
    </row>
    <row r="794" spans="1:3" ht="15.75" customHeight="1">
      <c r="A794" s="111"/>
      <c r="B794" s="112"/>
      <c r="C794" s="112"/>
    </row>
    <row r="795" spans="1:3" ht="15.75" customHeight="1">
      <c r="A795" s="111"/>
      <c r="B795" s="112"/>
      <c r="C795" s="112"/>
    </row>
    <row r="796" spans="1:3" ht="15.75" customHeight="1">
      <c r="A796" s="111"/>
      <c r="B796" s="112"/>
      <c r="C796" s="112"/>
    </row>
    <row r="797" spans="1:3" ht="15.75" customHeight="1">
      <c r="A797" s="111"/>
      <c r="B797" s="112"/>
      <c r="C797" s="112"/>
    </row>
    <row r="798" spans="1:3" ht="15.75" customHeight="1">
      <c r="A798" s="111"/>
      <c r="B798" s="112"/>
      <c r="C798" s="112"/>
    </row>
    <row r="799" spans="1:3" ht="15.75" customHeight="1">
      <c r="A799" s="111"/>
      <c r="B799" s="112"/>
      <c r="C799" s="112"/>
    </row>
    <row r="800" spans="1:3" ht="15.75" customHeight="1">
      <c r="A800" s="111"/>
      <c r="B800" s="112"/>
      <c r="C800" s="112"/>
    </row>
    <row r="801" spans="1:3" ht="15.75" customHeight="1">
      <c r="A801" s="111"/>
      <c r="B801" s="112"/>
      <c r="C801" s="112"/>
    </row>
    <row r="802" spans="1:3" ht="15.75" customHeight="1">
      <c r="A802" s="111"/>
      <c r="B802" s="112"/>
      <c r="C802" s="112"/>
    </row>
    <row r="803" spans="1:3" ht="15.75" customHeight="1">
      <c r="A803" s="111"/>
      <c r="B803" s="112"/>
      <c r="C803" s="112"/>
    </row>
    <row r="804" spans="1:3" ht="15.75" customHeight="1">
      <c r="A804" s="111"/>
      <c r="B804" s="112"/>
      <c r="C804" s="112"/>
    </row>
    <row r="805" spans="1:3" ht="15.75" customHeight="1">
      <c r="A805" s="111"/>
      <c r="B805" s="112"/>
      <c r="C805" s="112"/>
    </row>
    <row r="806" spans="1:3" ht="15.75" customHeight="1">
      <c r="A806" s="111"/>
      <c r="B806" s="112"/>
      <c r="C806" s="112"/>
    </row>
    <row r="807" spans="1:3" ht="15.75" customHeight="1">
      <c r="A807" s="111"/>
      <c r="B807" s="112"/>
      <c r="C807" s="112"/>
    </row>
    <row r="808" spans="1:3" ht="15.75" customHeight="1">
      <c r="A808" s="111"/>
      <c r="B808" s="112"/>
      <c r="C808" s="112"/>
    </row>
    <row r="809" spans="1:3" ht="15.75" customHeight="1">
      <c r="A809" s="111"/>
      <c r="B809" s="112"/>
      <c r="C809" s="112"/>
    </row>
    <row r="810" spans="1:3" ht="15.75" customHeight="1">
      <c r="A810" s="111"/>
      <c r="B810" s="112"/>
      <c r="C810" s="112"/>
    </row>
    <row r="811" spans="1:3" ht="15.75" customHeight="1">
      <c r="A811" s="111"/>
      <c r="B811" s="112"/>
      <c r="C811" s="112"/>
    </row>
    <row r="812" spans="1:3" ht="15.75" customHeight="1">
      <c r="A812" s="111"/>
      <c r="B812" s="112"/>
      <c r="C812" s="112"/>
    </row>
    <row r="813" spans="1:3" ht="15.75" customHeight="1">
      <c r="A813" s="111"/>
      <c r="B813" s="112"/>
      <c r="C813" s="112"/>
    </row>
    <row r="814" spans="1:3" ht="15.75" customHeight="1">
      <c r="A814" s="111"/>
      <c r="B814" s="112"/>
      <c r="C814" s="112"/>
    </row>
    <row r="815" spans="1:3" ht="15.75" customHeight="1">
      <c r="A815" s="111"/>
      <c r="B815" s="112"/>
      <c r="C815" s="112"/>
    </row>
    <row r="816" spans="1:3" ht="15.75" customHeight="1">
      <c r="A816" s="111"/>
      <c r="B816" s="112"/>
      <c r="C816" s="112"/>
    </row>
    <row r="817" spans="1:3" ht="15.75" customHeight="1">
      <c r="A817" s="111"/>
      <c r="B817" s="112"/>
      <c r="C817" s="112"/>
    </row>
    <row r="818" spans="1:3" ht="15.75" customHeight="1">
      <c r="A818" s="111"/>
      <c r="B818" s="112"/>
      <c r="C818" s="112"/>
    </row>
    <row r="819" spans="1:3" ht="15.75" customHeight="1">
      <c r="A819" s="111"/>
      <c r="B819" s="112"/>
      <c r="C819" s="112"/>
    </row>
    <row r="820" spans="1:3" ht="15.75" customHeight="1">
      <c r="A820" s="111"/>
      <c r="B820" s="112"/>
      <c r="C820" s="112"/>
    </row>
    <row r="821" spans="1:3" ht="15.75" customHeight="1">
      <c r="A821" s="111"/>
      <c r="B821" s="112"/>
      <c r="C821" s="112"/>
    </row>
    <row r="822" spans="1:3" ht="15.75" customHeight="1">
      <c r="A822" s="111"/>
      <c r="B822" s="112"/>
      <c r="C822" s="112"/>
    </row>
    <row r="823" spans="1:3" ht="15.75" customHeight="1">
      <c r="A823" s="111"/>
      <c r="B823" s="112"/>
      <c r="C823" s="112"/>
    </row>
    <row r="824" spans="1:3" ht="15.75" customHeight="1">
      <c r="A824" s="111"/>
      <c r="B824" s="112"/>
      <c r="C824" s="112"/>
    </row>
    <row r="825" spans="1:3" ht="15.75" customHeight="1">
      <c r="A825" s="111"/>
      <c r="B825" s="112"/>
      <c r="C825" s="112"/>
    </row>
    <row r="826" spans="1:3" ht="15.75" customHeight="1">
      <c r="A826" s="111"/>
      <c r="B826" s="112"/>
      <c r="C826" s="112"/>
    </row>
    <row r="827" spans="1:3" ht="15.75" customHeight="1">
      <c r="A827" s="111"/>
      <c r="B827" s="112"/>
      <c r="C827" s="112"/>
    </row>
    <row r="828" spans="1:3" ht="15.75" customHeight="1">
      <c r="A828" s="111"/>
      <c r="B828" s="112"/>
      <c r="C828" s="112"/>
    </row>
    <row r="829" spans="1:3" ht="15.75" customHeight="1">
      <c r="A829" s="111"/>
      <c r="B829" s="112"/>
      <c r="C829" s="112"/>
    </row>
    <row r="830" spans="1:3" ht="15.75" customHeight="1">
      <c r="A830" s="111"/>
      <c r="B830" s="112"/>
      <c r="C830" s="112"/>
    </row>
    <row r="831" spans="1:3" ht="15.75" customHeight="1">
      <c r="A831" s="111"/>
      <c r="B831" s="112"/>
      <c r="C831" s="112"/>
    </row>
    <row r="832" spans="1:3" ht="15.75" customHeight="1">
      <c r="A832" s="111"/>
      <c r="B832" s="112"/>
      <c r="C832" s="112"/>
    </row>
    <row r="833" spans="1:3" ht="15.75" customHeight="1">
      <c r="A833" s="111"/>
      <c r="B833" s="112"/>
      <c r="C833" s="112"/>
    </row>
    <row r="834" spans="1:3" ht="15.75" customHeight="1">
      <c r="A834" s="111"/>
      <c r="B834" s="112"/>
      <c r="C834" s="112"/>
    </row>
    <row r="835" spans="1:3" ht="15.75" customHeight="1">
      <c r="A835" s="111"/>
      <c r="B835" s="112"/>
      <c r="C835" s="112"/>
    </row>
    <row r="836" spans="1:3" ht="15.75" customHeight="1">
      <c r="A836" s="111"/>
      <c r="B836" s="112"/>
      <c r="C836" s="112"/>
    </row>
    <row r="837" spans="1:3" ht="15.75" customHeight="1">
      <c r="A837" s="111"/>
      <c r="B837" s="112"/>
      <c r="C837" s="112"/>
    </row>
    <row r="838" spans="1:3" ht="15.75" customHeight="1">
      <c r="A838" s="111"/>
      <c r="B838" s="112"/>
      <c r="C838" s="112"/>
    </row>
    <row r="839" spans="1:3" ht="15.75" customHeight="1">
      <c r="A839" s="111"/>
      <c r="B839" s="112"/>
      <c r="C839" s="112"/>
    </row>
    <row r="840" spans="1:3" ht="15.75" customHeight="1">
      <c r="A840" s="111"/>
      <c r="B840" s="112"/>
      <c r="C840" s="112"/>
    </row>
    <row r="841" spans="1:3" ht="15.75" customHeight="1">
      <c r="A841" s="111"/>
      <c r="B841" s="112"/>
      <c r="C841" s="112"/>
    </row>
    <row r="842" spans="1:3" ht="15.75" customHeight="1">
      <c r="A842" s="111"/>
      <c r="B842" s="112"/>
      <c r="C842" s="112"/>
    </row>
    <row r="843" spans="1:3" ht="15.75" customHeight="1">
      <c r="A843" s="111"/>
      <c r="B843" s="112"/>
      <c r="C843" s="112"/>
    </row>
    <row r="844" spans="1:3" ht="15.75" customHeight="1">
      <c r="A844" s="111"/>
      <c r="B844" s="112"/>
      <c r="C844" s="112"/>
    </row>
    <row r="845" spans="1:3" ht="15.75" customHeight="1">
      <c r="A845" s="111"/>
      <c r="B845" s="112"/>
      <c r="C845" s="112"/>
    </row>
    <row r="846" spans="1:3" ht="15.75" customHeight="1">
      <c r="A846" s="111"/>
      <c r="B846" s="112"/>
      <c r="C846" s="112"/>
    </row>
    <row r="847" spans="1:3" ht="15.75" customHeight="1">
      <c r="A847" s="111"/>
      <c r="B847" s="112"/>
      <c r="C847" s="112"/>
    </row>
    <row r="848" spans="1:3" ht="15.75" customHeight="1">
      <c r="A848" s="111"/>
      <c r="B848" s="112"/>
      <c r="C848" s="112"/>
    </row>
    <row r="849" spans="1:3" ht="15.75" customHeight="1">
      <c r="A849" s="111"/>
      <c r="B849" s="112"/>
      <c r="C849" s="112"/>
    </row>
    <row r="850" spans="1:3" ht="15.75" customHeight="1">
      <c r="A850" s="111"/>
      <c r="B850" s="112"/>
      <c r="C850" s="112"/>
    </row>
    <row r="851" spans="1:3" ht="15.75" customHeight="1">
      <c r="A851" s="111"/>
      <c r="B851" s="112"/>
      <c r="C851" s="112"/>
    </row>
    <row r="852" spans="1:3" ht="15.75" customHeight="1">
      <c r="A852" s="111"/>
      <c r="B852" s="112"/>
      <c r="C852" s="112"/>
    </row>
    <row r="853" spans="1:3" ht="15.75" customHeight="1">
      <c r="A853" s="111"/>
      <c r="B853" s="112"/>
      <c r="C853" s="112"/>
    </row>
    <row r="854" spans="1:3" ht="15.75" customHeight="1">
      <c r="A854" s="111"/>
      <c r="B854" s="112"/>
      <c r="C854" s="112"/>
    </row>
    <row r="855" spans="1:3" ht="15.75" customHeight="1">
      <c r="A855" s="111"/>
      <c r="B855" s="112"/>
      <c r="C855" s="112"/>
    </row>
    <row r="856" spans="1:3" ht="15.75" customHeight="1">
      <c r="A856" s="111"/>
      <c r="B856" s="112"/>
      <c r="C856" s="112"/>
    </row>
    <row r="857" spans="1:3" ht="15.75" customHeight="1">
      <c r="A857" s="111"/>
      <c r="B857" s="112"/>
      <c r="C857" s="112"/>
    </row>
    <row r="858" spans="1:3" ht="15.75" customHeight="1">
      <c r="A858" s="111"/>
      <c r="B858" s="112"/>
      <c r="C858" s="112"/>
    </row>
    <row r="859" spans="1:3" ht="15.75" customHeight="1">
      <c r="A859" s="111"/>
      <c r="B859" s="112"/>
      <c r="C859" s="112"/>
    </row>
    <row r="860" spans="1:3" ht="15.75" customHeight="1">
      <c r="A860" s="111"/>
      <c r="B860" s="112"/>
      <c r="C860" s="112"/>
    </row>
    <row r="861" spans="1:3" ht="15.75" customHeight="1">
      <c r="A861" s="111"/>
      <c r="B861" s="112"/>
      <c r="C861" s="112"/>
    </row>
    <row r="862" spans="1:3" ht="15.75" customHeight="1">
      <c r="A862" s="111"/>
      <c r="B862" s="112"/>
      <c r="C862" s="112"/>
    </row>
    <row r="863" spans="1:3" ht="15.75" customHeight="1">
      <c r="A863" s="111"/>
      <c r="B863" s="112"/>
      <c r="C863" s="112"/>
    </row>
    <row r="864" spans="1:3" ht="15.75" customHeight="1">
      <c r="A864" s="111"/>
      <c r="B864" s="112"/>
      <c r="C864" s="112"/>
    </row>
    <row r="865" spans="1:3" ht="15.75" customHeight="1">
      <c r="A865" s="111"/>
      <c r="B865" s="112"/>
      <c r="C865" s="112"/>
    </row>
    <row r="866" spans="1:3" ht="15.75" customHeight="1">
      <c r="A866" s="111"/>
      <c r="B866" s="112"/>
      <c r="C866" s="112"/>
    </row>
    <row r="867" spans="1:3" ht="15.75" customHeight="1">
      <c r="A867" s="111"/>
      <c r="B867" s="112"/>
      <c r="C867" s="112"/>
    </row>
    <row r="868" spans="1:3" ht="15.75" customHeight="1">
      <c r="A868" s="111"/>
      <c r="B868" s="112"/>
      <c r="C868" s="112"/>
    </row>
    <row r="869" spans="1:3" ht="15.75" customHeight="1">
      <c r="A869" s="111"/>
      <c r="B869" s="112"/>
      <c r="C869" s="112"/>
    </row>
    <row r="870" spans="1:3" ht="15.75" customHeight="1">
      <c r="A870" s="111"/>
      <c r="B870" s="112"/>
      <c r="C870" s="112"/>
    </row>
    <row r="871" spans="1:3" ht="15.75" customHeight="1">
      <c r="A871" s="111"/>
      <c r="B871" s="112"/>
      <c r="C871" s="112"/>
    </row>
    <row r="872" spans="1:3" ht="15.75" customHeight="1">
      <c r="A872" s="111"/>
      <c r="B872" s="112"/>
      <c r="C872" s="112"/>
    </row>
    <row r="873" spans="1:3" ht="15.75" customHeight="1">
      <c r="A873" s="111"/>
      <c r="B873" s="112"/>
      <c r="C873" s="112"/>
    </row>
    <row r="874" spans="1:3" ht="15.75" customHeight="1">
      <c r="A874" s="111"/>
      <c r="B874" s="112"/>
      <c r="C874" s="112"/>
    </row>
    <row r="875" spans="1:3" ht="15.75" customHeight="1">
      <c r="A875" s="111"/>
      <c r="B875" s="112"/>
      <c r="C875" s="112"/>
    </row>
    <row r="876" spans="1:3" ht="15.75" customHeight="1">
      <c r="A876" s="111"/>
      <c r="B876" s="112"/>
      <c r="C876" s="112"/>
    </row>
    <row r="877" spans="1:3" ht="15.75" customHeight="1">
      <c r="A877" s="111"/>
      <c r="B877" s="112"/>
      <c r="C877" s="112"/>
    </row>
    <row r="878" spans="1:3" ht="15.75" customHeight="1">
      <c r="A878" s="111"/>
      <c r="B878" s="112"/>
      <c r="C878" s="112"/>
    </row>
    <row r="879" spans="1:3" ht="15.75" customHeight="1">
      <c r="A879" s="111"/>
      <c r="B879" s="112"/>
      <c r="C879" s="112"/>
    </row>
    <row r="880" spans="1:3" ht="15.75" customHeight="1">
      <c r="A880" s="111"/>
      <c r="B880" s="112"/>
      <c r="C880" s="112"/>
    </row>
    <row r="881" spans="1:3" ht="15.75" customHeight="1">
      <c r="A881" s="111"/>
      <c r="B881" s="112"/>
      <c r="C881" s="112"/>
    </row>
    <row r="882" spans="1:3" ht="15.75" customHeight="1">
      <c r="A882" s="111"/>
      <c r="B882" s="112"/>
      <c r="C882" s="112"/>
    </row>
    <row r="883" spans="1:3" ht="15.75" customHeight="1">
      <c r="A883" s="111"/>
      <c r="B883" s="112"/>
      <c r="C883" s="112"/>
    </row>
    <row r="884" spans="1:3" ht="15.75" customHeight="1">
      <c r="A884" s="111"/>
      <c r="B884" s="112"/>
      <c r="C884" s="112"/>
    </row>
    <row r="885" spans="1:3" ht="15.75" customHeight="1">
      <c r="A885" s="111"/>
      <c r="B885" s="112"/>
      <c r="C885" s="112"/>
    </row>
    <row r="886" spans="1:3" ht="15.75" customHeight="1">
      <c r="A886" s="111"/>
      <c r="B886" s="112"/>
      <c r="C886" s="112"/>
    </row>
    <row r="887" spans="1:3" ht="15.75" customHeight="1">
      <c r="A887" s="111"/>
      <c r="B887" s="112"/>
      <c r="C887" s="112"/>
    </row>
    <row r="888" spans="1:3" ht="15.75" customHeight="1">
      <c r="A888" s="111"/>
      <c r="B888" s="112"/>
      <c r="C888" s="112"/>
    </row>
    <row r="889" spans="1:3" ht="15.75" customHeight="1">
      <c r="A889" s="111"/>
      <c r="B889" s="112"/>
      <c r="C889" s="112"/>
    </row>
    <row r="890" spans="1:3" ht="15.75" customHeight="1">
      <c r="A890" s="111"/>
      <c r="B890" s="112"/>
      <c r="C890" s="112"/>
    </row>
    <row r="891" spans="1:3" ht="15.75" customHeight="1">
      <c r="A891" s="111"/>
      <c r="B891" s="112"/>
      <c r="C891" s="112"/>
    </row>
    <row r="892" spans="1:3" ht="15.75" customHeight="1">
      <c r="A892" s="111"/>
      <c r="B892" s="112"/>
      <c r="C892" s="112"/>
    </row>
    <row r="893" spans="1:3" ht="15.75" customHeight="1">
      <c r="A893" s="111"/>
      <c r="B893" s="112"/>
      <c r="C893" s="112"/>
    </row>
    <row r="894" spans="1:3" ht="15.75" customHeight="1">
      <c r="A894" s="111"/>
      <c r="B894" s="112"/>
      <c r="C894" s="112"/>
    </row>
    <row r="895" spans="1:3" ht="15.75" customHeight="1">
      <c r="A895" s="111"/>
      <c r="B895" s="112"/>
      <c r="C895" s="112"/>
    </row>
    <row r="896" spans="1:3" ht="15.75" customHeight="1">
      <c r="A896" s="111"/>
      <c r="B896" s="112"/>
      <c r="C896" s="112"/>
    </row>
    <row r="897" spans="1:3" ht="15.75" customHeight="1">
      <c r="A897" s="111"/>
      <c r="B897" s="112"/>
      <c r="C897" s="112"/>
    </row>
    <row r="898" spans="1:3" ht="15.75" customHeight="1">
      <c r="A898" s="111"/>
      <c r="B898" s="112"/>
      <c r="C898" s="112"/>
    </row>
    <row r="899" spans="1:3" ht="15.75" customHeight="1">
      <c r="A899" s="111"/>
      <c r="B899" s="112"/>
      <c r="C899" s="112"/>
    </row>
    <row r="900" spans="1:3" ht="15.75" customHeight="1">
      <c r="A900" s="111"/>
      <c r="B900" s="112"/>
      <c r="C900" s="112"/>
    </row>
    <row r="901" spans="1:3" ht="15.75" customHeight="1">
      <c r="A901" s="111"/>
      <c r="B901" s="112"/>
      <c r="C901" s="112"/>
    </row>
    <row r="902" spans="1:3" ht="15.75" customHeight="1">
      <c r="A902" s="111"/>
      <c r="B902" s="112"/>
      <c r="C902" s="112"/>
    </row>
    <row r="903" spans="1:3" ht="15.75" customHeight="1">
      <c r="A903" s="111"/>
      <c r="B903" s="112"/>
      <c r="C903" s="112"/>
    </row>
    <row r="904" spans="1:3" ht="15.75" customHeight="1">
      <c r="A904" s="111"/>
      <c r="B904" s="112"/>
      <c r="C904" s="112"/>
    </row>
    <row r="905" spans="1:3" ht="15.75" customHeight="1">
      <c r="A905" s="111"/>
      <c r="B905" s="112"/>
      <c r="C905" s="112"/>
    </row>
    <row r="906" spans="1:3" ht="15.75" customHeight="1">
      <c r="A906" s="111"/>
      <c r="B906" s="112"/>
      <c r="C906" s="112"/>
    </row>
    <row r="907" spans="1:3" ht="15.75" customHeight="1">
      <c r="A907" s="111"/>
      <c r="B907" s="112"/>
      <c r="C907" s="112"/>
    </row>
    <row r="908" spans="1:3" ht="15.75" customHeight="1">
      <c r="A908" s="111"/>
      <c r="B908" s="112"/>
      <c r="C908" s="112"/>
    </row>
    <row r="909" spans="1:3" ht="15.75" customHeight="1">
      <c r="A909" s="111"/>
      <c r="B909" s="112"/>
      <c r="C909" s="112"/>
    </row>
    <row r="910" spans="1:3" ht="15.75" customHeight="1">
      <c r="A910" s="111"/>
      <c r="B910" s="112"/>
      <c r="C910" s="112"/>
    </row>
    <row r="911" spans="1:3" ht="15.75" customHeight="1">
      <c r="A911" s="111"/>
      <c r="B911" s="112"/>
      <c r="C911" s="112"/>
    </row>
    <row r="912" spans="1:3" ht="15.75" customHeight="1">
      <c r="A912" s="111"/>
      <c r="B912" s="112"/>
      <c r="C912" s="112"/>
    </row>
    <row r="913" spans="1:3" ht="15.75" customHeight="1">
      <c r="A913" s="111"/>
      <c r="B913" s="112"/>
      <c r="C913" s="112"/>
    </row>
    <row r="914" spans="1:3" ht="15.75" customHeight="1">
      <c r="A914" s="111"/>
      <c r="B914" s="112"/>
      <c r="C914" s="112"/>
    </row>
    <row r="915" spans="1:3" ht="15.75" customHeight="1">
      <c r="A915" s="111"/>
      <c r="B915" s="112"/>
      <c r="C915" s="112"/>
    </row>
    <row r="916" spans="1:3" ht="15.75" customHeight="1">
      <c r="A916" s="111"/>
      <c r="B916" s="112"/>
      <c r="C916" s="112"/>
    </row>
    <row r="917" spans="1:3" ht="15.75" customHeight="1">
      <c r="A917" s="111"/>
      <c r="B917" s="112"/>
      <c r="C917" s="112"/>
    </row>
    <row r="918" spans="1:3" ht="15.75" customHeight="1">
      <c r="A918" s="111"/>
      <c r="B918" s="112"/>
      <c r="C918" s="112"/>
    </row>
    <row r="919" spans="1:3" ht="15.75" customHeight="1">
      <c r="A919" s="111"/>
      <c r="B919" s="112"/>
      <c r="C919" s="112"/>
    </row>
    <row r="920" spans="1:3" ht="15.75" customHeight="1">
      <c r="A920" s="111"/>
      <c r="B920" s="112"/>
      <c r="C920" s="112"/>
    </row>
    <row r="921" spans="1:3" ht="15.75" customHeight="1">
      <c r="A921" s="111"/>
      <c r="B921" s="112"/>
      <c r="C921" s="112"/>
    </row>
    <row r="922" spans="1:3" ht="15.75" customHeight="1">
      <c r="A922" s="111"/>
      <c r="B922" s="112"/>
      <c r="C922" s="112"/>
    </row>
    <row r="923" spans="1:3" ht="15.75" customHeight="1">
      <c r="A923" s="111"/>
      <c r="B923" s="112"/>
      <c r="C923" s="112"/>
    </row>
    <row r="924" spans="1:3" ht="15.75" customHeight="1">
      <c r="A924" s="111"/>
      <c r="B924" s="112"/>
      <c r="C924" s="112"/>
    </row>
    <row r="925" spans="1:3" ht="15.75" customHeight="1">
      <c r="A925" s="111"/>
      <c r="B925" s="112"/>
      <c r="C925" s="112"/>
    </row>
    <row r="926" spans="1:3" ht="15.75" customHeight="1">
      <c r="A926" s="111"/>
      <c r="B926" s="112"/>
      <c r="C926" s="112"/>
    </row>
    <row r="927" spans="1:3" ht="15.75" customHeight="1">
      <c r="A927" s="111"/>
      <c r="B927" s="112"/>
      <c r="C927" s="112"/>
    </row>
    <row r="928" spans="1:3" ht="15.75" customHeight="1">
      <c r="A928" s="111"/>
      <c r="B928" s="112"/>
      <c r="C928" s="112"/>
    </row>
    <row r="929" spans="1:3" ht="15.75" customHeight="1">
      <c r="A929" s="111"/>
      <c r="B929" s="112"/>
      <c r="C929" s="112"/>
    </row>
    <row r="930" spans="1:3" ht="15.75" customHeight="1">
      <c r="A930" s="111"/>
      <c r="B930" s="112"/>
      <c r="C930" s="112"/>
    </row>
    <row r="931" spans="1:3" ht="15.75" customHeight="1">
      <c r="A931" s="111"/>
      <c r="B931" s="112"/>
      <c r="C931" s="112"/>
    </row>
    <row r="932" spans="1:3" ht="15.75" customHeight="1">
      <c r="A932" s="111"/>
      <c r="B932" s="112"/>
      <c r="C932" s="112"/>
    </row>
    <row r="933" spans="1:3" ht="15.75" customHeight="1">
      <c r="A933" s="111"/>
      <c r="B933" s="112"/>
      <c r="C933" s="112"/>
    </row>
    <row r="934" spans="1:3" ht="15.75" customHeight="1">
      <c r="A934" s="111"/>
      <c r="B934" s="112"/>
      <c r="C934" s="112"/>
    </row>
    <row r="935" spans="1:3" ht="15.75" customHeight="1">
      <c r="A935" s="111"/>
      <c r="B935" s="112"/>
      <c r="C935" s="112"/>
    </row>
    <row r="936" spans="1:3" ht="15.75" customHeight="1">
      <c r="A936" s="111"/>
      <c r="B936" s="112"/>
      <c r="C936" s="112"/>
    </row>
    <row r="937" spans="1:3" ht="15.75" customHeight="1">
      <c r="A937" s="111"/>
      <c r="B937" s="112"/>
      <c r="C937" s="112"/>
    </row>
    <row r="938" spans="1:3" ht="15.75" customHeight="1">
      <c r="A938" s="111"/>
      <c r="B938" s="112"/>
      <c r="C938" s="112"/>
    </row>
    <row r="939" spans="1:3" ht="15.75" customHeight="1">
      <c r="A939" s="111"/>
      <c r="B939" s="112"/>
      <c r="C939" s="112"/>
    </row>
    <row r="940" spans="1:3" ht="15.75" customHeight="1">
      <c r="A940" s="111"/>
      <c r="B940" s="112"/>
      <c r="C940" s="112"/>
    </row>
    <row r="941" spans="1:3" ht="15.75" customHeight="1">
      <c r="A941" s="111"/>
      <c r="B941" s="112"/>
      <c r="C941" s="112"/>
    </row>
    <row r="942" spans="1:3" ht="15.75" customHeight="1">
      <c r="A942" s="111"/>
      <c r="B942" s="112"/>
      <c r="C942" s="112"/>
    </row>
    <row r="943" spans="1:3" ht="15.75" customHeight="1">
      <c r="A943" s="111"/>
      <c r="B943" s="112"/>
      <c r="C943" s="112"/>
    </row>
    <row r="944" spans="1:3" ht="15.75" customHeight="1">
      <c r="A944" s="111"/>
      <c r="B944" s="112"/>
      <c r="C944" s="112"/>
    </row>
    <row r="945" spans="1:3" ht="15.75" customHeight="1">
      <c r="A945" s="111"/>
      <c r="B945" s="112"/>
      <c r="C945" s="112"/>
    </row>
    <row r="946" spans="1:3" ht="15.75" customHeight="1">
      <c r="A946" s="111"/>
      <c r="B946" s="112"/>
      <c r="C946" s="112"/>
    </row>
    <row r="947" spans="1:3" ht="15.75" customHeight="1">
      <c r="A947" s="111"/>
      <c r="B947" s="112"/>
      <c r="C947" s="112"/>
    </row>
    <row r="948" spans="1:3" ht="15.75" customHeight="1">
      <c r="A948" s="111"/>
      <c r="B948" s="112"/>
      <c r="C948" s="112"/>
    </row>
    <row r="949" spans="1:3" ht="15.75" customHeight="1">
      <c r="A949" s="111"/>
      <c r="B949" s="112"/>
      <c r="C949" s="112"/>
    </row>
    <row r="950" spans="1:3" ht="15.75" customHeight="1">
      <c r="A950" s="111"/>
      <c r="B950" s="112"/>
      <c r="C950" s="112"/>
    </row>
    <row r="951" spans="1:3" ht="15.75" customHeight="1">
      <c r="A951" s="111"/>
      <c r="B951" s="112"/>
      <c r="C951" s="112"/>
    </row>
    <row r="952" spans="1:3" ht="15.75" customHeight="1">
      <c r="A952" s="111"/>
      <c r="B952" s="112"/>
      <c r="C952" s="112"/>
    </row>
    <row r="953" spans="1:3" ht="15.75" customHeight="1">
      <c r="A953" s="111"/>
      <c r="B953" s="112"/>
      <c r="C953" s="112"/>
    </row>
    <row r="954" spans="1:3" ht="15.75" customHeight="1">
      <c r="A954" s="111"/>
      <c r="B954" s="112"/>
      <c r="C954" s="112"/>
    </row>
    <row r="955" spans="1:3" ht="15.75" customHeight="1">
      <c r="A955" s="111"/>
      <c r="B955" s="112"/>
      <c r="C955" s="112"/>
    </row>
    <row r="956" spans="1:3" ht="15.75" customHeight="1">
      <c r="A956" s="111"/>
      <c r="B956" s="112"/>
      <c r="C956" s="112"/>
    </row>
    <row r="957" spans="1:3" ht="15.75" customHeight="1">
      <c r="A957" s="111"/>
      <c r="B957" s="112"/>
      <c r="C957" s="112"/>
    </row>
    <row r="958" spans="1:3" ht="15.75" customHeight="1">
      <c r="A958" s="111"/>
      <c r="B958" s="112"/>
      <c r="C958" s="112"/>
    </row>
    <row r="959" spans="1:3" ht="15.75" customHeight="1">
      <c r="A959" s="111"/>
      <c r="B959" s="112"/>
      <c r="C959" s="112"/>
    </row>
    <row r="960" spans="1:3" ht="15.75" customHeight="1">
      <c r="A960" s="111"/>
      <c r="B960" s="112"/>
      <c r="C960" s="112"/>
    </row>
    <row r="961" spans="1:3" ht="15.75" customHeight="1">
      <c r="A961" s="111"/>
      <c r="B961" s="112"/>
      <c r="C961" s="112"/>
    </row>
    <row r="962" spans="1:3" ht="15.75" customHeight="1">
      <c r="A962" s="111"/>
      <c r="B962" s="112"/>
      <c r="C962" s="112"/>
    </row>
    <row r="963" spans="1:3" ht="15.75" customHeight="1">
      <c r="A963" s="111"/>
      <c r="B963" s="112"/>
      <c r="C963" s="112"/>
    </row>
    <row r="964" spans="1:3" ht="15.75" customHeight="1">
      <c r="A964" s="111"/>
      <c r="B964" s="112"/>
      <c r="C964" s="112"/>
    </row>
    <row r="965" spans="1:3" ht="15.75" customHeight="1">
      <c r="A965" s="111"/>
      <c r="B965" s="112"/>
      <c r="C965" s="112"/>
    </row>
    <row r="966" spans="1:3" ht="15.75" customHeight="1">
      <c r="A966" s="111"/>
      <c r="B966" s="112"/>
      <c r="C966" s="112"/>
    </row>
    <row r="967" spans="1:3" ht="15.75" customHeight="1">
      <c r="A967" s="111"/>
      <c r="B967" s="112"/>
      <c r="C967" s="112"/>
    </row>
    <row r="968" spans="1:3" ht="15.75" customHeight="1">
      <c r="A968" s="111"/>
      <c r="B968" s="112"/>
      <c r="C968" s="112"/>
    </row>
    <row r="969" spans="1:3" ht="15.75" customHeight="1">
      <c r="A969" s="111"/>
      <c r="B969" s="112"/>
      <c r="C969" s="112"/>
    </row>
    <row r="970" spans="1:3" ht="15.75" customHeight="1">
      <c r="A970" s="111"/>
      <c r="B970" s="112"/>
      <c r="C970" s="112"/>
    </row>
    <row r="971" spans="1:3" ht="15.75" customHeight="1">
      <c r="A971" s="111"/>
      <c r="B971" s="112"/>
      <c r="C971" s="112"/>
    </row>
    <row r="972" spans="1:3" ht="15.75" customHeight="1">
      <c r="A972" s="111"/>
      <c r="B972" s="112"/>
      <c r="C972" s="112"/>
    </row>
    <row r="973" spans="1:3" ht="15.75" customHeight="1">
      <c r="A973" s="111"/>
      <c r="B973" s="112"/>
      <c r="C973" s="112"/>
    </row>
    <row r="974" spans="1:3" ht="15.75" customHeight="1">
      <c r="A974" s="111"/>
      <c r="B974" s="112"/>
      <c r="C974" s="112"/>
    </row>
    <row r="975" spans="1:3" ht="15.75" customHeight="1">
      <c r="A975" s="111"/>
      <c r="B975" s="112"/>
      <c r="C975" s="112"/>
    </row>
    <row r="976" spans="1:3" ht="15.75" customHeight="1">
      <c r="A976" s="111"/>
      <c r="B976" s="112"/>
      <c r="C976" s="112"/>
    </row>
    <row r="977" spans="1:3" ht="15.75" customHeight="1">
      <c r="A977" s="111"/>
      <c r="B977" s="112"/>
      <c r="C977" s="112"/>
    </row>
    <row r="978" spans="1:3" ht="15.75" customHeight="1">
      <c r="A978" s="111"/>
      <c r="B978" s="112"/>
      <c r="C978" s="112"/>
    </row>
    <row r="979" spans="1:3" ht="15.75" customHeight="1">
      <c r="A979" s="111"/>
      <c r="B979" s="112"/>
      <c r="C979" s="112"/>
    </row>
    <row r="980" spans="1:3" ht="15.75" customHeight="1">
      <c r="A980" s="111"/>
      <c r="B980" s="112"/>
      <c r="C980" s="112"/>
    </row>
    <row r="981" spans="1:3" ht="15.75" customHeight="1">
      <c r="A981" s="111"/>
      <c r="B981" s="112"/>
      <c r="C981" s="112"/>
    </row>
    <row r="982" spans="1:3" ht="15.75" customHeight="1">
      <c r="A982" s="111"/>
      <c r="B982" s="112"/>
      <c r="C982" s="112"/>
    </row>
    <row r="983" spans="1:3" ht="15.75" customHeight="1">
      <c r="A983" s="111"/>
      <c r="B983" s="112"/>
      <c r="C983" s="112"/>
    </row>
    <row r="984" spans="1:3" ht="15.75" customHeight="1">
      <c r="A984" s="111"/>
      <c r="B984" s="112"/>
      <c r="C984" s="112"/>
    </row>
    <row r="985" spans="1:3" ht="15.75" customHeight="1">
      <c r="A985" s="111"/>
      <c r="B985" s="112"/>
      <c r="C985" s="112"/>
    </row>
    <row r="986" spans="1:3" ht="15.75" customHeight="1">
      <c r="A986" s="111"/>
      <c r="B986" s="112"/>
      <c r="C986" s="112"/>
    </row>
    <row r="987" spans="1:3" ht="15.75" customHeight="1">
      <c r="A987" s="111"/>
      <c r="B987" s="112"/>
      <c r="C987" s="112"/>
    </row>
    <row r="988" spans="1:3" ht="15.75" customHeight="1">
      <c r="A988" s="111"/>
      <c r="B988" s="112"/>
      <c r="C988" s="112"/>
    </row>
    <row r="989" spans="1:3" ht="15.75" customHeight="1">
      <c r="A989" s="111"/>
      <c r="B989" s="112"/>
      <c r="C989" s="112"/>
    </row>
    <row r="990" spans="1:3" ht="15.75" customHeight="1">
      <c r="A990" s="111"/>
      <c r="B990" s="112"/>
      <c r="C990" s="112"/>
    </row>
    <row r="991" spans="1:3" ht="15.75" customHeight="1">
      <c r="A991" s="111"/>
      <c r="B991" s="112"/>
      <c r="C991" s="112"/>
    </row>
    <row r="992" spans="1:3" ht="15.75" customHeight="1">
      <c r="A992" s="111"/>
      <c r="B992" s="112"/>
      <c r="C992" s="112"/>
    </row>
    <row r="993" spans="1:3" ht="15.75" customHeight="1">
      <c r="A993" s="111"/>
      <c r="B993" s="112"/>
      <c r="C993" s="112"/>
    </row>
    <row r="994" spans="1:3" ht="15.75" customHeight="1">
      <c r="A994" s="111"/>
      <c r="B994" s="112"/>
      <c r="C994" s="112"/>
    </row>
    <row r="995" spans="1:3" ht="15.75" customHeight="1">
      <c r="A995" s="111"/>
      <c r="B995" s="112"/>
      <c r="C995" s="112"/>
    </row>
    <row r="996" spans="1:3" ht="15.75" customHeight="1">
      <c r="A996" s="111"/>
      <c r="B996" s="112"/>
      <c r="C996" s="112"/>
    </row>
    <row r="997" spans="1:3" ht="15.75" customHeight="1">
      <c r="A997" s="111"/>
      <c r="B997" s="112"/>
      <c r="C997" s="112"/>
    </row>
    <row r="998" spans="1:3" ht="15.75" customHeight="1">
      <c r="A998" s="111"/>
      <c r="B998" s="112"/>
      <c r="C998" s="112"/>
    </row>
    <row r="999" spans="1:3" ht="15.75" customHeight="1">
      <c r="A999" s="111"/>
      <c r="B999" s="112"/>
      <c r="C999" s="112"/>
    </row>
    <row r="1000" spans="1:3" ht="15.75" customHeight="1">
      <c r="A1000" s="111"/>
      <c r="B1000" s="112"/>
      <c r="C1000" s="112"/>
    </row>
    <row r="1001" spans="1:3" ht="15.75" customHeight="1">
      <c r="A1001" s="111"/>
      <c r="B1001" s="112"/>
      <c r="C1001" s="112"/>
    </row>
    <row r="1002" spans="1:3" ht="15.75" customHeight="1">
      <c r="A1002" s="111"/>
      <c r="B1002" s="112"/>
      <c r="C1002" s="112"/>
    </row>
    <row r="1003" spans="1:3" ht="15.75" customHeight="1">
      <c r="A1003" s="111"/>
      <c r="B1003" s="112"/>
      <c r="C1003" s="112"/>
    </row>
    <row r="1004" spans="1:3" ht="15.75" customHeight="1">
      <c r="A1004" s="111"/>
      <c r="B1004" s="112"/>
      <c r="C1004" s="112"/>
    </row>
    <row r="1005" spans="1:3" ht="15.75" customHeight="1">
      <c r="A1005" s="111"/>
      <c r="B1005" s="112"/>
      <c r="C1005" s="112"/>
    </row>
    <row r="1006" spans="1:3" ht="15.75" customHeight="1">
      <c r="A1006" s="111"/>
      <c r="B1006" s="112"/>
      <c r="C1006" s="112"/>
    </row>
    <row r="1007" spans="1:3" ht="15.75" customHeight="1">
      <c r="A1007" s="111"/>
      <c r="B1007" s="112"/>
      <c r="C1007" s="112"/>
    </row>
    <row r="1008" spans="1:3" ht="15.75" customHeight="1">
      <c r="A1008" s="111"/>
      <c r="B1008" s="112"/>
      <c r="C1008" s="112"/>
    </row>
    <row r="1009" spans="1:3" ht="15.75" customHeight="1">
      <c r="A1009" s="111"/>
      <c r="B1009" s="112"/>
      <c r="C1009" s="112"/>
    </row>
  </sheetData>
  <mergeCells count="90">
    <mergeCell ref="A58:A72"/>
    <mergeCell ref="A51:A56"/>
    <mergeCell ref="C101:C105"/>
    <mergeCell ref="C97:C100"/>
    <mergeCell ref="B120:B122"/>
    <mergeCell ref="B116:B117"/>
    <mergeCell ref="B97:B100"/>
    <mergeCell ref="A73:A79"/>
    <mergeCell ref="A80:A83"/>
    <mergeCell ref="A84:A90"/>
    <mergeCell ref="A101:A105"/>
    <mergeCell ref="A91:A96"/>
    <mergeCell ref="A97:A100"/>
    <mergeCell ref="B84:B90"/>
    <mergeCell ref="B91:B96"/>
    <mergeCell ref="B80:B83"/>
    <mergeCell ref="B101:B105"/>
    <mergeCell ref="B106:B115"/>
    <mergeCell ref="B135:B141"/>
    <mergeCell ref="B129:B132"/>
    <mergeCell ref="B150:B154"/>
    <mergeCell ref="B125:B127"/>
    <mergeCell ref="A150:A154"/>
    <mergeCell ref="B155:B160"/>
    <mergeCell ref="B161:B162"/>
    <mergeCell ref="A163:H163"/>
    <mergeCell ref="A161:A162"/>
    <mergeCell ref="C155:C160"/>
    <mergeCell ref="C161:C162"/>
    <mergeCell ref="A155:A160"/>
    <mergeCell ref="B26:B30"/>
    <mergeCell ref="C26:C30"/>
    <mergeCell ref="A15:A17"/>
    <mergeCell ref="B18:B20"/>
    <mergeCell ref="A18:A20"/>
    <mergeCell ref="C22:C23"/>
    <mergeCell ref="C80:C83"/>
    <mergeCell ref="C150:C154"/>
    <mergeCell ref="C120:C122"/>
    <mergeCell ref="C125:C127"/>
    <mergeCell ref="C24:C25"/>
    <mergeCell ref="C106:C115"/>
    <mergeCell ref="C116:C117"/>
    <mergeCell ref="C135:C141"/>
    <mergeCell ref="C129:C132"/>
    <mergeCell ref="C84:C90"/>
    <mergeCell ref="C91:C96"/>
    <mergeCell ref="A40:A44"/>
    <mergeCell ref="A45:A48"/>
    <mergeCell ref="A24:A25"/>
    <mergeCell ref="A22:A23"/>
    <mergeCell ref="A2:A5"/>
    <mergeCell ref="A12:A14"/>
    <mergeCell ref="A10:A11"/>
    <mergeCell ref="A6:A8"/>
    <mergeCell ref="A31:A34"/>
    <mergeCell ref="A35:A39"/>
    <mergeCell ref="A26:A30"/>
    <mergeCell ref="A125:A127"/>
    <mergeCell ref="A123:A124"/>
    <mergeCell ref="A116:A117"/>
    <mergeCell ref="A118:A119"/>
    <mergeCell ref="A106:A115"/>
    <mergeCell ref="A120:A122"/>
    <mergeCell ref="A133:A134"/>
    <mergeCell ref="A129:A132"/>
    <mergeCell ref="A142:A144"/>
    <mergeCell ref="A135:A141"/>
    <mergeCell ref="A146:A148"/>
    <mergeCell ref="B24:B25"/>
    <mergeCell ref="B22:B23"/>
    <mergeCell ref="B2:B4"/>
    <mergeCell ref="B15:B17"/>
    <mergeCell ref="B12:B14"/>
    <mergeCell ref="B6:B8"/>
    <mergeCell ref="C51:C56"/>
    <mergeCell ref="C58:C72"/>
    <mergeCell ref="C31:C34"/>
    <mergeCell ref="B51:B56"/>
    <mergeCell ref="B45:B48"/>
    <mergeCell ref="B35:B39"/>
    <mergeCell ref="B31:B34"/>
    <mergeCell ref="B58:B72"/>
    <mergeCell ref="C45:C48"/>
    <mergeCell ref="C35:C39"/>
    <mergeCell ref="C15:C17"/>
    <mergeCell ref="C18:C20"/>
    <mergeCell ref="C2:C4"/>
    <mergeCell ref="C12:C14"/>
    <mergeCell ref="C6:C8"/>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baseColWidth="10" defaultColWidth="14.5" defaultRowHeight="15.75" customHeight="1" x14ac:dyDescent="0"/>
  <cols>
    <col min="1" max="1" width="31.5" customWidth="1"/>
    <col min="2" max="3" width="0" hidden="1"/>
    <col min="6" max="6" width="20" customWidth="1"/>
  </cols>
  <sheetData>
    <row r="1" spans="1:6" ht="15.75" customHeight="1">
      <c r="A1" s="1" t="s">
        <v>0</v>
      </c>
      <c r="B1" s="1" t="s">
        <v>1</v>
      </c>
      <c r="C1" s="1" t="s">
        <v>2</v>
      </c>
      <c r="D1" s="1" t="s">
        <v>3</v>
      </c>
      <c r="E1" s="1" t="s">
        <v>4</v>
      </c>
      <c r="F1" s="2" t="s">
        <v>5</v>
      </c>
    </row>
    <row r="2" spans="1:6" ht="15.75" customHeight="1">
      <c r="A2" s="1" t="s">
        <v>6</v>
      </c>
      <c r="B2" s="3">
        <v>23.8</v>
      </c>
      <c r="C2" s="3">
        <v>23.8</v>
      </c>
      <c r="D2" s="3">
        <v>23.8</v>
      </c>
      <c r="E2" s="3">
        <f>SUM(D2)</f>
        <v>23.8</v>
      </c>
      <c r="F2" s="3">
        <f t="shared" ref="F2:F30" si="0">SUM(527.5-E2)</f>
        <v>503.7</v>
      </c>
    </row>
    <row r="3" spans="1:6" ht="15.75" customHeight="1">
      <c r="A3" s="1" t="s">
        <v>10</v>
      </c>
      <c r="B3" s="3">
        <v>17.8</v>
      </c>
      <c r="C3" s="3">
        <v>17.8</v>
      </c>
      <c r="D3" s="3">
        <v>17.8</v>
      </c>
      <c r="E3" s="3">
        <f t="shared" ref="E3:E30" si="1">SUM(E2+D3)</f>
        <v>41.6</v>
      </c>
      <c r="F3" s="3">
        <f t="shared" si="0"/>
        <v>485.9</v>
      </c>
    </row>
    <row r="4" spans="1:6" ht="15.75" customHeight="1">
      <c r="A4" s="1" t="s">
        <v>13</v>
      </c>
      <c r="B4" s="3">
        <v>17</v>
      </c>
      <c r="C4" s="3">
        <v>17</v>
      </c>
      <c r="D4" s="3">
        <v>17</v>
      </c>
      <c r="E4" s="3">
        <f t="shared" si="1"/>
        <v>58.6</v>
      </c>
      <c r="F4" s="3">
        <f t="shared" si="0"/>
        <v>468.9</v>
      </c>
    </row>
    <row r="5" spans="1:6" ht="15.75" customHeight="1">
      <c r="A5" s="1" t="s">
        <v>14</v>
      </c>
      <c r="B5" s="3">
        <v>16.600000000000001</v>
      </c>
      <c r="C5" s="3">
        <v>16.600000000000001</v>
      </c>
      <c r="D5" s="3">
        <v>16.600000000000001</v>
      </c>
      <c r="E5" s="3">
        <f t="shared" si="1"/>
        <v>75.2</v>
      </c>
      <c r="F5" s="3">
        <f t="shared" si="0"/>
        <v>452.3</v>
      </c>
    </row>
    <row r="6" spans="1:6" ht="15.75" customHeight="1">
      <c r="A6" s="1" t="s">
        <v>16</v>
      </c>
      <c r="B6" s="3">
        <v>8.4</v>
      </c>
      <c r="C6" s="3">
        <v>8.4</v>
      </c>
      <c r="D6" s="3">
        <v>8.4</v>
      </c>
      <c r="E6" s="3">
        <f t="shared" si="1"/>
        <v>83.600000000000009</v>
      </c>
      <c r="F6" s="3">
        <f t="shared" si="0"/>
        <v>443.9</v>
      </c>
    </row>
    <row r="7" spans="1:6" ht="15.75" customHeight="1">
      <c r="A7" s="1" t="s">
        <v>17</v>
      </c>
      <c r="B7" s="3">
        <v>17.5</v>
      </c>
      <c r="C7" s="3">
        <v>17.5</v>
      </c>
      <c r="D7" s="3">
        <v>17.5</v>
      </c>
      <c r="E7" s="3">
        <f t="shared" si="1"/>
        <v>101.10000000000001</v>
      </c>
      <c r="F7" s="3">
        <f t="shared" si="0"/>
        <v>426.4</v>
      </c>
    </row>
    <row r="8" spans="1:6" ht="15.75" customHeight="1">
      <c r="A8" s="1" t="s">
        <v>18</v>
      </c>
      <c r="B8" s="3">
        <v>15.2</v>
      </c>
      <c r="C8" s="3">
        <v>15.2</v>
      </c>
      <c r="D8" s="3">
        <v>15.2</v>
      </c>
      <c r="E8" s="3">
        <f t="shared" si="1"/>
        <v>116.30000000000001</v>
      </c>
      <c r="F8" s="3">
        <f t="shared" si="0"/>
        <v>411.2</v>
      </c>
    </row>
    <row r="9" spans="1:6" ht="15.75" customHeight="1">
      <c r="A9" s="1" t="s">
        <v>19</v>
      </c>
      <c r="B9" s="3">
        <v>25</v>
      </c>
      <c r="C9" s="3">
        <v>25</v>
      </c>
      <c r="D9" s="3">
        <v>25</v>
      </c>
      <c r="E9" s="3">
        <f t="shared" si="1"/>
        <v>141.30000000000001</v>
      </c>
      <c r="F9" s="3">
        <f t="shared" si="0"/>
        <v>386.2</v>
      </c>
    </row>
    <row r="10" spans="1:6" ht="15.75" customHeight="1">
      <c r="A10" s="1" t="s">
        <v>20</v>
      </c>
      <c r="B10" s="3">
        <v>12.5</v>
      </c>
      <c r="C10" s="3">
        <v>12.5</v>
      </c>
      <c r="D10" s="3">
        <v>12.5</v>
      </c>
      <c r="E10" s="3">
        <f t="shared" si="1"/>
        <v>153.80000000000001</v>
      </c>
      <c r="F10" s="3">
        <f t="shared" si="0"/>
        <v>373.7</v>
      </c>
    </row>
    <row r="11" spans="1:6" ht="15.75" customHeight="1">
      <c r="A11" s="1" t="s">
        <v>26</v>
      </c>
      <c r="B11" s="3">
        <v>20.3</v>
      </c>
      <c r="C11" s="3">
        <v>20.3</v>
      </c>
      <c r="D11" s="3">
        <v>20.3</v>
      </c>
      <c r="E11" s="3">
        <f t="shared" si="1"/>
        <v>174.10000000000002</v>
      </c>
      <c r="F11" s="3">
        <f t="shared" si="0"/>
        <v>353.4</v>
      </c>
    </row>
    <row r="12" spans="1:6" ht="15.75" customHeight="1">
      <c r="A12" s="1" t="s">
        <v>27</v>
      </c>
      <c r="B12" s="3">
        <v>29.8</v>
      </c>
      <c r="C12" s="3">
        <v>29.8</v>
      </c>
      <c r="D12" s="3">
        <v>29.8</v>
      </c>
      <c r="E12" s="3">
        <f t="shared" si="1"/>
        <v>203.90000000000003</v>
      </c>
      <c r="F12" s="3">
        <f t="shared" si="0"/>
        <v>323.59999999999997</v>
      </c>
    </row>
    <row r="13" spans="1:6" ht="15.75" customHeight="1">
      <c r="A13" s="1" t="s">
        <v>29</v>
      </c>
      <c r="B13" s="3">
        <v>26.5</v>
      </c>
      <c r="C13" s="3">
        <v>26.5</v>
      </c>
      <c r="D13" s="3">
        <v>26.5</v>
      </c>
      <c r="E13" s="3">
        <f t="shared" si="1"/>
        <v>230.40000000000003</v>
      </c>
      <c r="F13" s="3">
        <f t="shared" si="0"/>
        <v>297.09999999999997</v>
      </c>
    </row>
    <row r="14" spans="1:6" ht="15.75" customHeight="1">
      <c r="A14" s="1" t="s">
        <v>30</v>
      </c>
      <c r="B14" s="3">
        <v>22.7</v>
      </c>
      <c r="C14" s="3">
        <v>22.7</v>
      </c>
      <c r="D14" s="3">
        <v>22.7</v>
      </c>
      <c r="E14" s="3">
        <f t="shared" si="1"/>
        <v>253.10000000000002</v>
      </c>
      <c r="F14" s="3">
        <f t="shared" si="0"/>
        <v>274.39999999999998</v>
      </c>
    </row>
    <row r="15" spans="1:6" ht="15.75" customHeight="1">
      <c r="A15" s="1" t="s">
        <v>31</v>
      </c>
      <c r="B15" s="3">
        <v>15.9</v>
      </c>
      <c r="C15" s="3">
        <v>15.9</v>
      </c>
      <c r="D15" s="3">
        <v>15.9</v>
      </c>
      <c r="E15" s="3">
        <f t="shared" si="1"/>
        <v>269</v>
      </c>
      <c r="F15" s="3">
        <f t="shared" si="0"/>
        <v>258.5</v>
      </c>
    </row>
    <row r="16" spans="1:6" ht="15.75" customHeight="1">
      <c r="A16" s="1" t="s">
        <v>32</v>
      </c>
      <c r="B16" s="3">
        <v>13.4</v>
      </c>
      <c r="C16" s="3">
        <v>13.4</v>
      </c>
      <c r="D16" s="3">
        <v>13.4</v>
      </c>
      <c r="E16" s="3">
        <f t="shared" si="1"/>
        <v>282.39999999999998</v>
      </c>
      <c r="F16" s="3">
        <f t="shared" si="0"/>
        <v>245.10000000000002</v>
      </c>
    </row>
    <row r="17" spans="1:6" ht="15.75" customHeight="1">
      <c r="A17" s="1" t="s">
        <v>33</v>
      </c>
      <c r="B17" s="3">
        <v>13.8</v>
      </c>
      <c r="C17" s="3">
        <v>13.8</v>
      </c>
      <c r="D17" s="3">
        <v>13.8</v>
      </c>
      <c r="E17" s="3">
        <f t="shared" si="1"/>
        <v>296.2</v>
      </c>
      <c r="F17" s="3">
        <f t="shared" si="0"/>
        <v>231.3</v>
      </c>
    </row>
    <row r="18" spans="1:6" ht="15.75" customHeight="1">
      <c r="A18" s="1" t="s">
        <v>34</v>
      </c>
      <c r="B18" s="3">
        <v>17.600000000000001</v>
      </c>
      <c r="C18" s="3">
        <v>17.600000000000001</v>
      </c>
      <c r="D18" s="1"/>
      <c r="E18" s="3">
        <f t="shared" si="1"/>
        <v>296.2</v>
      </c>
      <c r="F18" s="3">
        <f t="shared" si="0"/>
        <v>231.3</v>
      </c>
    </row>
    <row r="19" spans="1:6" ht="15.75" customHeight="1">
      <c r="A19" s="1" t="s">
        <v>35</v>
      </c>
      <c r="B19" s="3">
        <v>19.100000000000001</v>
      </c>
      <c r="C19" s="3">
        <v>19.100000000000001</v>
      </c>
      <c r="D19" s="3">
        <v>19.100000000000001</v>
      </c>
      <c r="E19" s="3">
        <f t="shared" si="1"/>
        <v>315.3</v>
      </c>
      <c r="F19" s="3">
        <f t="shared" si="0"/>
        <v>212.2</v>
      </c>
    </row>
    <row r="20" spans="1:6" ht="15.75" customHeight="1">
      <c r="A20" s="1" t="s">
        <v>36</v>
      </c>
      <c r="B20" s="3">
        <v>18.8</v>
      </c>
      <c r="C20" s="3">
        <v>18.8</v>
      </c>
      <c r="D20" s="3">
        <v>18.8</v>
      </c>
      <c r="E20" s="3">
        <f t="shared" si="1"/>
        <v>334.1</v>
      </c>
      <c r="F20" s="3">
        <f t="shared" si="0"/>
        <v>193.39999999999998</v>
      </c>
    </row>
    <row r="21" spans="1:6" ht="15.75" customHeight="1">
      <c r="A21" s="1" t="s">
        <v>37</v>
      </c>
      <c r="B21" s="3">
        <v>15.3</v>
      </c>
      <c r="C21" s="3">
        <v>15.3</v>
      </c>
      <c r="D21" s="3">
        <v>15.3</v>
      </c>
      <c r="E21" s="3">
        <f t="shared" si="1"/>
        <v>349.40000000000003</v>
      </c>
      <c r="F21" s="3">
        <f t="shared" si="0"/>
        <v>178.09999999999997</v>
      </c>
    </row>
    <row r="22" spans="1:6" ht="15.75" customHeight="1">
      <c r="A22" s="1" t="s">
        <v>38</v>
      </c>
      <c r="B22" s="3">
        <v>15.5</v>
      </c>
      <c r="C22" s="3">
        <v>15.5</v>
      </c>
      <c r="D22" s="3">
        <v>15.5</v>
      </c>
      <c r="E22" s="3">
        <f t="shared" si="1"/>
        <v>364.90000000000003</v>
      </c>
      <c r="F22" s="3">
        <f t="shared" si="0"/>
        <v>162.59999999999997</v>
      </c>
    </row>
    <row r="23" spans="1:6" ht="15.75" customHeight="1">
      <c r="A23" s="1" t="s">
        <v>39</v>
      </c>
      <c r="B23" s="3">
        <v>14.5</v>
      </c>
      <c r="C23" s="3">
        <v>14.5</v>
      </c>
      <c r="D23" s="3">
        <v>15.2</v>
      </c>
      <c r="E23" s="3">
        <f t="shared" si="1"/>
        <v>380.1</v>
      </c>
      <c r="F23" s="3">
        <f t="shared" si="0"/>
        <v>147.39999999999998</v>
      </c>
    </row>
    <row r="24" spans="1:6" ht="15.75" customHeight="1">
      <c r="A24" s="1" t="s">
        <v>40</v>
      </c>
      <c r="B24" s="3">
        <v>21.8</v>
      </c>
      <c r="C24" s="3">
        <v>21.8</v>
      </c>
      <c r="D24" s="3">
        <v>21.8</v>
      </c>
      <c r="E24" s="3">
        <f t="shared" si="1"/>
        <v>401.90000000000003</v>
      </c>
      <c r="F24" s="3">
        <f t="shared" si="0"/>
        <v>125.59999999999997</v>
      </c>
    </row>
    <row r="25" spans="1:6" ht="15.75" customHeight="1">
      <c r="A25" s="1" t="s">
        <v>41</v>
      </c>
      <c r="B25" s="3">
        <v>17.7</v>
      </c>
      <c r="C25" s="3">
        <v>17.7</v>
      </c>
      <c r="D25" s="3">
        <v>17.7</v>
      </c>
      <c r="E25" s="3">
        <f t="shared" si="1"/>
        <v>419.6</v>
      </c>
      <c r="F25" s="3">
        <f t="shared" si="0"/>
        <v>107.89999999999998</v>
      </c>
    </row>
    <row r="26" spans="1:6" ht="15.75" customHeight="1">
      <c r="A26" s="12" t="s">
        <v>43</v>
      </c>
      <c r="B26" s="14">
        <v>21.8</v>
      </c>
      <c r="C26" s="14">
        <v>21.8</v>
      </c>
      <c r="D26" s="14">
        <v>21.8</v>
      </c>
      <c r="E26" s="3">
        <f t="shared" si="1"/>
        <v>441.40000000000003</v>
      </c>
      <c r="F26" s="3">
        <f t="shared" si="0"/>
        <v>86.099999999999966</v>
      </c>
    </row>
    <row r="27" spans="1:6" ht="15.75" customHeight="1">
      <c r="A27" s="12" t="s">
        <v>58</v>
      </c>
      <c r="B27" s="14">
        <v>23.2</v>
      </c>
      <c r="C27" s="14">
        <v>23.2</v>
      </c>
      <c r="D27" s="14">
        <v>21.6</v>
      </c>
      <c r="E27" s="3">
        <f t="shared" si="1"/>
        <v>463.00000000000006</v>
      </c>
      <c r="F27" s="3">
        <f t="shared" si="0"/>
        <v>64.499999999999943</v>
      </c>
    </row>
    <row r="28" spans="1:6" ht="15.75" customHeight="1">
      <c r="A28" s="1" t="s">
        <v>59</v>
      </c>
      <c r="B28" s="3">
        <v>29.8</v>
      </c>
      <c r="C28" s="3">
        <v>29.8</v>
      </c>
      <c r="D28" s="3">
        <v>29.8</v>
      </c>
      <c r="E28" s="3">
        <f t="shared" si="1"/>
        <v>492.80000000000007</v>
      </c>
      <c r="F28" s="3">
        <f t="shared" si="0"/>
        <v>34.699999999999932</v>
      </c>
    </row>
    <row r="29" spans="1:6" ht="15.75" customHeight="1">
      <c r="A29" s="1" t="s">
        <v>60</v>
      </c>
      <c r="B29" s="3">
        <v>19.3</v>
      </c>
      <c r="C29" s="3">
        <v>19.3</v>
      </c>
      <c r="D29" s="3">
        <v>19.3</v>
      </c>
      <c r="E29" s="3">
        <f t="shared" si="1"/>
        <v>512.1</v>
      </c>
      <c r="F29" s="3">
        <f t="shared" si="0"/>
        <v>15.399999999999977</v>
      </c>
    </row>
    <row r="30" spans="1:6" ht="15.75" customHeight="1">
      <c r="A30" s="1" t="s">
        <v>61</v>
      </c>
      <c r="B30" s="3">
        <v>15.4</v>
      </c>
      <c r="C30" s="3">
        <v>15.4</v>
      </c>
      <c r="D30" s="3">
        <v>15.4</v>
      </c>
      <c r="E30" s="3">
        <f t="shared" si="1"/>
        <v>527.5</v>
      </c>
      <c r="F30" s="3">
        <f t="shared" si="0"/>
        <v>0</v>
      </c>
    </row>
    <row r="31" spans="1:6" ht="15.75" customHeight="1">
      <c r="A31" s="1"/>
      <c r="B31" s="3" t="s">
        <v>1062</v>
      </c>
      <c r="C31" s="3" t="s">
        <v>1062</v>
      </c>
      <c r="D31" s="3" t="s">
        <v>1062</v>
      </c>
      <c r="E31" s="1"/>
      <c r="F31"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5"/>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2" width="22.6640625" customWidth="1"/>
    <col min="3" max="7" width="19.6640625" customWidth="1"/>
  </cols>
  <sheetData>
    <row r="1" spans="1:7" ht="24" customHeight="1">
      <c r="A1" s="4" t="s">
        <v>7</v>
      </c>
      <c r="B1" s="6" t="s">
        <v>9</v>
      </c>
      <c r="C1" s="131" t="s">
        <v>15</v>
      </c>
      <c r="D1" s="132"/>
      <c r="E1" s="132"/>
      <c r="F1" s="132"/>
      <c r="G1" s="133"/>
    </row>
    <row r="2" spans="1:7" ht="12">
      <c r="A2" s="15">
        <v>42761.438615659717</v>
      </c>
      <c r="B2" s="17" t="s">
        <v>68</v>
      </c>
      <c r="C2" s="18"/>
      <c r="D2" s="18"/>
      <c r="E2" s="19"/>
      <c r="F2" s="18"/>
      <c r="G2" s="18"/>
    </row>
    <row r="3" spans="1:7" ht="12">
      <c r="A3" s="15">
        <v>42761.485290150464</v>
      </c>
      <c r="B3" s="17" t="s">
        <v>69</v>
      </c>
      <c r="C3" s="18"/>
      <c r="D3" s="18"/>
      <c r="E3" s="19"/>
      <c r="F3" s="18"/>
      <c r="G3" s="18"/>
    </row>
    <row r="4" spans="1:7" ht="12">
      <c r="A4" s="15">
        <v>42761.991687164351</v>
      </c>
      <c r="B4" s="17" t="s">
        <v>70</v>
      </c>
      <c r="C4" s="18"/>
      <c r="D4" s="18"/>
      <c r="E4" s="19"/>
      <c r="F4" s="18"/>
      <c r="G4" s="18"/>
    </row>
    <row r="5" spans="1:7" ht="12">
      <c r="A5" s="15">
        <v>42761.991702569445</v>
      </c>
      <c r="B5" s="17" t="s">
        <v>71</v>
      </c>
      <c r="C5" s="18"/>
      <c r="D5" s="18"/>
      <c r="E5" s="19"/>
      <c r="F5" s="18"/>
      <c r="G5" s="18"/>
    </row>
    <row r="6" spans="1:7" ht="12">
      <c r="A6" s="15">
        <v>42761.991718344907</v>
      </c>
      <c r="B6" s="17" t="s">
        <v>72</v>
      </c>
      <c r="C6" s="18"/>
      <c r="D6" s="18"/>
      <c r="E6" s="19"/>
      <c r="F6" s="18"/>
      <c r="G6" s="18"/>
    </row>
    <row r="7" spans="1:7" ht="12">
      <c r="A7" s="15">
        <v>42761.991734837968</v>
      </c>
      <c r="B7" s="17" t="s">
        <v>73</v>
      </c>
      <c r="C7" s="18"/>
      <c r="D7" s="18"/>
      <c r="E7" s="19"/>
      <c r="F7" s="18"/>
      <c r="G7" s="18"/>
    </row>
    <row r="8" spans="1:7" ht="12">
      <c r="A8" s="15">
        <v>42761.991752164351</v>
      </c>
      <c r="B8" s="17" t="s">
        <v>74</v>
      </c>
      <c r="C8" s="18"/>
      <c r="D8" s="18"/>
      <c r="E8" s="19"/>
      <c r="F8" s="18"/>
      <c r="G8" s="18"/>
    </row>
    <row r="9" spans="1:7" ht="12">
      <c r="A9" s="15">
        <v>42761.991767337968</v>
      </c>
      <c r="B9" s="17" t="s">
        <v>75</v>
      </c>
      <c r="C9" s="18"/>
      <c r="D9" s="18"/>
      <c r="E9" s="19"/>
      <c r="F9" s="18"/>
      <c r="G9" s="18"/>
    </row>
    <row r="10" spans="1:7" ht="12">
      <c r="A10" s="15">
        <v>42761.991786909726</v>
      </c>
      <c r="B10" s="17" t="s">
        <v>76</v>
      </c>
      <c r="C10" s="18"/>
      <c r="D10" s="18"/>
      <c r="E10" s="19"/>
      <c r="F10" s="18"/>
      <c r="G10" s="18"/>
    </row>
    <row r="11" spans="1:7" ht="12">
      <c r="A11" s="15">
        <v>42761.991815150468</v>
      </c>
      <c r="B11" s="17" t="s">
        <v>78</v>
      </c>
      <c r="C11" s="18"/>
      <c r="D11" s="18"/>
      <c r="E11" s="19"/>
      <c r="F11" s="18"/>
      <c r="G11" s="18"/>
    </row>
    <row r="12" spans="1:7" ht="12">
      <c r="A12" s="15">
        <v>42761.991831284722</v>
      </c>
      <c r="B12" s="17" t="s">
        <v>79</v>
      </c>
      <c r="C12" s="18"/>
      <c r="D12" s="18"/>
      <c r="E12" s="19"/>
      <c r="F12" s="18"/>
      <c r="G12" s="18"/>
    </row>
    <row r="13" spans="1:7" ht="12">
      <c r="A13" s="15">
        <v>42761.991847395839</v>
      </c>
      <c r="B13" s="17" t="s">
        <v>81</v>
      </c>
      <c r="C13" s="18"/>
      <c r="D13" s="18"/>
      <c r="E13" s="19"/>
      <c r="F13" s="18"/>
      <c r="G13" s="18"/>
    </row>
    <row r="14" spans="1:7" ht="12">
      <c r="A14" s="15">
        <v>42761.991863333329</v>
      </c>
      <c r="B14" s="17" t="s">
        <v>82</v>
      </c>
      <c r="C14" s="18"/>
      <c r="D14" s="18"/>
      <c r="E14" s="19"/>
      <c r="F14" s="18"/>
      <c r="G14" s="18"/>
    </row>
    <row r="15" spans="1:7" ht="12">
      <c r="A15" s="15">
        <v>42761.991879131943</v>
      </c>
      <c r="B15" s="17" t="s">
        <v>83</v>
      </c>
      <c r="C15" s="18"/>
      <c r="D15" s="18"/>
      <c r="E15" s="19"/>
      <c r="F15" s="18"/>
      <c r="G15" s="18"/>
    </row>
    <row r="16" spans="1:7" ht="12">
      <c r="A16" s="15">
        <v>42761.991894791667</v>
      </c>
      <c r="B16" s="17" t="s">
        <v>84</v>
      </c>
      <c r="C16" s="18"/>
      <c r="D16" s="18"/>
      <c r="E16" s="19"/>
      <c r="F16" s="18"/>
      <c r="G16" s="18"/>
    </row>
    <row r="17" spans="1:7" ht="12">
      <c r="A17" s="15">
        <v>42761.991913414357</v>
      </c>
      <c r="B17" s="17" t="s">
        <v>89</v>
      </c>
      <c r="C17" s="18"/>
      <c r="D17" s="18"/>
      <c r="E17" s="19"/>
      <c r="F17" s="18"/>
      <c r="G17" s="18"/>
    </row>
    <row r="18" spans="1:7" ht="12">
      <c r="A18" s="15">
        <v>42761.991933252313</v>
      </c>
      <c r="B18" s="17" t="s">
        <v>94</v>
      </c>
      <c r="C18" s="18"/>
      <c r="D18" s="18"/>
      <c r="E18" s="19"/>
      <c r="F18" s="18"/>
      <c r="G18" s="18"/>
    </row>
    <row r="19" spans="1:7" ht="12">
      <c r="A19" s="15">
        <v>42761.991949189818</v>
      </c>
      <c r="B19" s="17" t="s">
        <v>95</v>
      </c>
      <c r="C19" s="18"/>
      <c r="D19" s="18"/>
      <c r="E19" s="19"/>
      <c r="F19" s="18"/>
      <c r="G19" s="18"/>
    </row>
    <row r="20" spans="1:7" ht="12">
      <c r="A20" s="15">
        <v>42761.991964479166</v>
      </c>
      <c r="B20" s="17" t="s">
        <v>97</v>
      </c>
      <c r="C20" s="18"/>
      <c r="D20" s="18"/>
      <c r="E20" s="19"/>
      <c r="F20" s="18"/>
      <c r="G20" s="18"/>
    </row>
    <row r="21" spans="1:7" ht="12">
      <c r="A21" s="15">
        <v>42761.991980370367</v>
      </c>
      <c r="B21" s="17" t="s">
        <v>102</v>
      </c>
      <c r="C21" s="18"/>
      <c r="D21" s="18"/>
      <c r="E21" s="19"/>
      <c r="F21" s="18"/>
      <c r="G21" s="18"/>
    </row>
    <row r="22" spans="1:7" ht="12">
      <c r="A22" s="15">
        <v>42761.991997094912</v>
      </c>
      <c r="B22" s="17" t="s">
        <v>104</v>
      </c>
      <c r="C22" s="18"/>
      <c r="D22" s="18"/>
      <c r="E22" s="19"/>
      <c r="F22" s="18"/>
      <c r="G22" s="18"/>
    </row>
    <row r="23" spans="1:7" ht="12">
      <c r="A23" s="15">
        <v>42761.992014143514</v>
      </c>
      <c r="B23" s="17" t="s">
        <v>105</v>
      </c>
      <c r="C23" s="18"/>
      <c r="D23" s="18"/>
      <c r="E23" s="19"/>
      <c r="F23" s="18"/>
      <c r="G23" s="18"/>
    </row>
    <row r="24" spans="1:7" ht="12">
      <c r="A24" s="15">
        <v>42761.992030000001</v>
      </c>
      <c r="B24" s="17" t="s">
        <v>106</v>
      </c>
      <c r="C24" s="18"/>
      <c r="D24" s="18"/>
      <c r="E24" s="19"/>
      <c r="F24" s="18"/>
      <c r="G24" s="18"/>
    </row>
    <row r="25" spans="1:7" ht="12">
      <c r="A25" s="15">
        <v>42761.992048541666</v>
      </c>
      <c r="B25" s="17" t="s">
        <v>107</v>
      </c>
      <c r="C25" s="18"/>
      <c r="D25" s="18"/>
      <c r="E25" s="19"/>
      <c r="F25" s="18"/>
      <c r="G25" s="18"/>
    </row>
    <row r="26" spans="1:7" ht="12">
      <c r="A26" s="15">
        <v>42761.99206498843</v>
      </c>
      <c r="B26" s="17" t="s">
        <v>108</v>
      </c>
      <c r="C26" s="18"/>
      <c r="D26" s="18"/>
      <c r="E26" s="19"/>
      <c r="F26" s="18"/>
      <c r="G26" s="18"/>
    </row>
    <row r="27" spans="1:7" ht="12">
      <c r="A27" s="15">
        <v>42761.992082615739</v>
      </c>
      <c r="B27" s="17" t="s">
        <v>109</v>
      </c>
      <c r="C27" s="18"/>
      <c r="D27" s="18"/>
      <c r="E27" s="19"/>
      <c r="F27" s="18"/>
      <c r="G27" s="18"/>
    </row>
    <row r="28" spans="1:7" ht="12">
      <c r="A28" s="15">
        <v>42761.99210019676</v>
      </c>
      <c r="B28" s="17" t="s">
        <v>110</v>
      </c>
      <c r="C28" s="18"/>
      <c r="D28" s="18"/>
      <c r="E28" s="19"/>
      <c r="F28" s="18"/>
      <c r="G28" s="18"/>
    </row>
    <row r="29" spans="1:7" ht="12">
      <c r="A29" s="15">
        <v>42761.992118854163</v>
      </c>
      <c r="B29" s="17" t="s">
        <v>111</v>
      </c>
      <c r="C29" s="18"/>
      <c r="D29" s="18"/>
      <c r="E29" s="19"/>
      <c r="F29" s="18"/>
      <c r="G29" s="18"/>
    </row>
    <row r="30" spans="1:7" ht="12">
      <c r="A30" s="15">
        <v>42761.992139374997</v>
      </c>
      <c r="B30" s="17" t="s">
        <v>116</v>
      </c>
      <c r="C30" s="18"/>
      <c r="D30" s="18"/>
      <c r="E30" s="19"/>
      <c r="F30" s="18"/>
      <c r="G30" s="18"/>
    </row>
    <row r="31" spans="1:7" ht="12">
      <c r="A31" s="15">
        <v>42761.992155081018</v>
      </c>
      <c r="B31" s="17" t="s">
        <v>119</v>
      </c>
      <c r="C31" s="18"/>
      <c r="D31" s="18"/>
      <c r="E31" s="19"/>
      <c r="F31" s="18"/>
      <c r="G31" s="18"/>
    </row>
    <row r="32" spans="1:7" ht="12">
      <c r="A32" s="15">
        <v>42761.992171967591</v>
      </c>
      <c r="B32" s="17" t="s">
        <v>120</v>
      </c>
      <c r="C32" s="18"/>
      <c r="D32" s="18"/>
      <c r="E32" s="19"/>
      <c r="F32" s="18"/>
      <c r="G32" s="18"/>
    </row>
    <row r="33" spans="1:7" ht="12">
      <c r="A33" s="15">
        <v>42761.992188564815</v>
      </c>
      <c r="B33" s="17" t="s">
        <v>121</v>
      </c>
      <c r="C33" s="18"/>
      <c r="D33" s="18"/>
      <c r="E33" s="19"/>
      <c r="F33" s="18"/>
      <c r="G33" s="18"/>
    </row>
    <row r="34" spans="1:7" ht="12">
      <c r="A34" s="15">
        <v>42761.99220857639</v>
      </c>
      <c r="B34" s="17" t="s">
        <v>122</v>
      </c>
      <c r="C34" s="18"/>
      <c r="D34" s="18"/>
      <c r="E34" s="19"/>
      <c r="F34" s="18"/>
      <c r="G34" s="18"/>
    </row>
    <row r="35" spans="1:7" ht="12">
      <c r="A35" s="15">
        <v>42761.992224189817</v>
      </c>
      <c r="B35" s="17" t="s">
        <v>123</v>
      </c>
      <c r="C35" s="18"/>
      <c r="D35" s="18"/>
      <c r="E35" s="19"/>
      <c r="F35" s="18"/>
      <c r="G35" s="18"/>
    </row>
    <row r="36" spans="1:7" ht="12">
      <c r="A36" s="15">
        <v>42761.992239733794</v>
      </c>
      <c r="B36" s="17" t="s">
        <v>124</v>
      </c>
      <c r="C36" s="18"/>
      <c r="D36" s="18"/>
      <c r="E36" s="19"/>
      <c r="F36" s="18"/>
      <c r="G36" s="18"/>
    </row>
    <row r="37" spans="1:7" ht="12">
      <c r="A37" s="15">
        <v>42761.992262789354</v>
      </c>
      <c r="B37" s="17" t="s">
        <v>125</v>
      </c>
      <c r="C37" s="18"/>
      <c r="D37" s="18"/>
      <c r="E37" s="19"/>
      <c r="F37" s="18"/>
      <c r="G37" s="18"/>
    </row>
    <row r="38" spans="1:7" ht="12">
      <c r="A38" s="15">
        <v>42761.992278692131</v>
      </c>
      <c r="B38" s="17" t="s">
        <v>126</v>
      </c>
      <c r="C38" s="18"/>
      <c r="D38" s="18"/>
      <c r="E38" s="19"/>
      <c r="F38" s="18"/>
      <c r="G38" s="18"/>
    </row>
    <row r="39" spans="1:7" ht="12">
      <c r="A39" s="15">
        <v>42761.992293969903</v>
      </c>
      <c r="B39" s="17" t="s">
        <v>127</v>
      </c>
      <c r="C39" s="18"/>
      <c r="D39" s="18"/>
      <c r="E39" s="19"/>
      <c r="F39" s="18"/>
      <c r="G39" s="18"/>
    </row>
    <row r="40" spans="1:7" ht="12">
      <c r="A40" s="15">
        <v>42761.992315081021</v>
      </c>
      <c r="B40" s="17" t="s">
        <v>128</v>
      </c>
      <c r="C40" s="18"/>
      <c r="D40" s="18"/>
      <c r="E40" s="19"/>
      <c r="F40" s="18"/>
      <c r="G40" s="18"/>
    </row>
    <row r="41" spans="1:7" ht="12">
      <c r="A41" s="15">
        <v>42761.992332638889</v>
      </c>
      <c r="B41" s="17" t="s">
        <v>129</v>
      </c>
      <c r="C41" s="18"/>
      <c r="D41" s="18"/>
      <c r="E41" s="19"/>
      <c r="F41" s="18"/>
      <c r="G41" s="18"/>
    </row>
    <row r="42" spans="1:7" ht="12">
      <c r="A42" s="15">
        <v>42761.992348206019</v>
      </c>
      <c r="B42" s="17" t="s">
        <v>130</v>
      </c>
      <c r="C42" s="18"/>
      <c r="D42" s="18"/>
      <c r="E42" s="19"/>
      <c r="F42" s="18"/>
      <c r="G42" s="18"/>
    </row>
    <row r="43" spans="1:7" ht="12">
      <c r="A43" s="15">
        <v>42761.992353958332</v>
      </c>
      <c r="B43" s="17" t="s">
        <v>131</v>
      </c>
      <c r="C43" s="18"/>
      <c r="D43" s="18"/>
      <c r="E43" s="19"/>
      <c r="F43" s="18"/>
      <c r="G43" s="18"/>
    </row>
    <row r="44" spans="1:7" ht="12">
      <c r="A44" s="15">
        <v>42762.991687858797</v>
      </c>
      <c r="B44" s="17" t="s">
        <v>132</v>
      </c>
      <c r="C44" s="18"/>
      <c r="D44" s="18"/>
      <c r="E44" s="19"/>
      <c r="F44" s="18"/>
      <c r="G44" s="18"/>
    </row>
    <row r="45" spans="1:7" ht="12">
      <c r="A45" s="15">
        <v>42762.991705613429</v>
      </c>
      <c r="B45" s="17" t="s">
        <v>133</v>
      </c>
      <c r="C45" s="18"/>
      <c r="D45" s="18"/>
      <c r="E45" s="19"/>
      <c r="F45" s="18"/>
      <c r="G45" s="18"/>
    </row>
    <row r="46" spans="1:7" ht="12">
      <c r="A46" s="15">
        <v>42762.991721064813</v>
      </c>
      <c r="B46" s="17" t="s">
        <v>135</v>
      </c>
      <c r="C46" s="18"/>
      <c r="D46" s="18"/>
      <c r="E46" s="19"/>
      <c r="F46" s="18"/>
      <c r="G46" s="18"/>
    </row>
    <row r="47" spans="1:7" ht="12">
      <c r="A47" s="15">
        <v>42762.991736516204</v>
      </c>
      <c r="B47" s="17" t="s">
        <v>140</v>
      </c>
      <c r="C47" s="18"/>
      <c r="D47" s="18"/>
      <c r="E47" s="19"/>
      <c r="F47" s="18"/>
      <c r="G47" s="18"/>
    </row>
    <row r="48" spans="1:7" ht="12">
      <c r="A48" s="15">
        <v>42762.991756296295</v>
      </c>
      <c r="B48" s="17" t="s">
        <v>141</v>
      </c>
      <c r="C48" s="18"/>
      <c r="D48" s="18"/>
      <c r="E48" s="19"/>
      <c r="F48" s="18"/>
      <c r="G48" s="18"/>
    </row>
    <row r="49" spans="1:7" ht="12">
      <c r="A49" s="15">
        <v>42762.991773402777</v>
      </c>
      <c r="B49" s="17" t="s">
        <v>142</v>
      </c>
      <c r="C49" s="18"/>
      <c r="D49" s="18"/>
      <c r="E49" s="19"/>
      <c r="F49" s="18"/>
      <c r="G49" s="18"/>
    </row>
    <row r="50" spans="1:7" ht="12">
      <c r="A50" s="15">
        <v>42762.991790729167</v>
      </c>
      <c r="B50" s="17" t="s">
        <v>143</v>
      </c>
      <c r="C50" s="18"/>
      <c r="D50" s="18"/>
      <c r="E50" s="19"/>
      <c r="F50" s="18"/>
      <c r="G50" s="18"/>
    </row>
    <row r="51" spans="1:7" ht="12">
      <c r="A51" s="15">
        <v>42762.991807384256</v>
      </c>
      <c r="B51" s="17" t="s">
        <v>144</v>
      </c>
      <c r="C51" s="18"/>
      <c r="D51" s="18"/>
      <c r="E51" s="19"/>
      <c r="F51" s="18"/>
      <c r="G51" s="18"/>
    </row>
    <row r="52" spans="1:7" ht="12">
      <c r="A52" s="15">
        <v>42762.991829467588</v>
      </c>
      <c r="B52" s="17" t="s">
        <v>145</v>
      </c>
      <c r="C52" s="18"/>
      <c r="D52" s="18"/>
      <c r="E52" s="19"/>
      <c r="F52" s="18"/>
      <c r="G52" s="18"/>
    </row>
    <row r="53" spans="1:7" ht="12">
      <c r="A53" s="15">
        <v>42762.991844699078</v>
      </c>
      <c r="B53" s="17" t="s">
        <v>146</v>
      </c>
      <c r="C53" s="18"/>
      <c r="D53" s="18"/>
      <c r="E53" s="19"/>
      <c r="F53" s="18"/>
      <c r="G53" s="18"/>
    </row>
    <row r="54" spans="1:7" ht="12">
      <c r="A54" s="15">
        <v>42762.991860428243</v>
      </c>
      <c r="B54" s="17" t="s">
        <v>147</v>
      </c>
      <c r="C54" s="18"/>
      <c r="D54" s="18"/>
      <c r="E54" s="19"/>
      <c r="F54" s="18"/>
      <c r="G54" s="18"/>
    </row>
    <row r="55" spans="1:7" ht="12">
      <c r="A55" s="15">
        <v>42762.991877615743</v>
      </c>
      <c r="B55" s="17" t="s">
        <v>153</v>
      </c>
      <c r="C55" s="18"/>
      <c r="D55" s="18"/>
      <c r="E55" s="19"/>
      <c r="F55" s="18"/>
      <c r="G55" s="18"/>
    </row>
    <row r="56" spans="1:7" ht="12">
      <c r="A56" s="15">
        <v>42762.991892928243</v>
      </c>
      <c r="B56" s="17" t="s">
        <v>155</v>
      </c>
      <c r="C56" s="18"/>
      <c r="D56" s="18"/>
      <c r="E56" s="19"/>
      <c r="F56" s="18"/>
      <c r="G56" s="18"/>
    </row>
    <row r="57" spans="1:7" ht="12">
      <c r="A57" s="15">
        <v>42762.991908310185</v>
      </c>
      <c r="B57" s="17" t="s">
        <v>156</v>
      </c>
      <c r="C57" s="18"/>
      <c r="D57" s="18"/>
      <c r="E57" s="19"/>
      <c r="F57" s="18"/>
      <c r="G57" s="18"/>
    </row>
    <row r="58" spans="1:7" ht="12">
      <c r="A58" s="15">
        <v>42762.991924722221</v>
      </c>
      <c r="B58" s="17" t="s">
        <v>157</v>
      </c>
      <c r="C58" s="18"/>
      <c r="D58" s="18"/>
      <c r="E58" s="19"/>
      <c r="F58" s="18"/>
      <c r="G58" s="18"/>
    </row>
    <row r="59" spans="1:7" ht="12">
      <c r="A59" s="15">
        <v>42762.991939976855</v>
      </c>
      <c r="B59" s="17" t="s">
        <v>158</v>
      </c>
      <c r="C59" s="18"/>
      <c r="D59" s="18"/>
      <c r="E59" s="19"/>
      <c r="F59" s="18"/>
      <c r="G59" s="18"/>
    </row>
    <row r="60" spans="1:7" ht="12">
      <c r="A60" s="15">
        <v>42762.991955231482</v>
      </c>
      <c r="B60" s="17" t="s">
        <v>159</v>
      </c>
      <c r="C60" s="18"/>
      <c r="D60" s="18"/>
      <c r="E60" s="19"/>
      <c r="F60" s="18"/>
      <c r="G60" s="18"/>
    </row>
    <row r="61" spans="1:7" ht="12">
      <c r="A61" s="15">
        <v>42762.991970694449</v>
      </c>
      <c r="B61" s="17" t="s">
        <v>160</v>
      </c>
      <c r="C61" s="18"/>
      <c r="D61" s="18"/>
      <c r="E61" s="19"/>
      <c r="F61" s="18"/>
      <c r="G61" s="18"/>
    </row>
    <row r="62" spans="1:7" ht="12">
      <c r="A62" s="15">
        <v>42762.99198673611</v>
      </c>
      <c r="B62" s="17" t="s">
        <v>161</v>
      </c>
      <c r="C62" s="18"/>
      <c r="D62" s="18"/>
      <c r="E62" s="19"/>
      <c r="F62" s="18"/>
      <c r="G62" s="18"/>
    </row>
    <row r="63" spans="1:7" ht="12">
      <c r="A63" s="15">
        <v>42762.992002673607</v>
      </c>
      <c r="B63" s="17" t="s">
        <v>164</v>
      </c>
      <c r="C63" s="18"/>
      <c r="D63" s="18"/>
      <c r="E63" s="19"/>
      <c r="F63" s="18"/>
      <c r="G63" s="18"/>
    </row>
    <row r="64" spans="1:7" ht="12">
      <c r="A64" s="15">
        <v>42762.992018935183</v>
      </c>
      <c r="B64" s="17" t="s">
        <v>168</v>
      </c>
      <c r="C64" s="18"/>
      <c r="D64" s="18"/>
      <c r="E64" s="19"/>
      <c r="F64" s="18"/>
      <c r="G64" s="18"/>
    </row>
    <row r="65" spans="1:7" ht="12">
      <c r="A65" s="15">
        <v>42762.992034224539</v>
      </c>
      <c r="B65" s="17" t="s">
        <v>170</v>
      </c>
      <c r="C65" s="18"/>
      <c r="D65" s="18"/>
      <c r="E65" s="19"/>
      <c r="F65" s="18"/>
      <c r="G65" s="18"/>
    </row>
    <row r="66" spans="1:7" ht="12">
      <c r="A66" s="15">
        <v>42762.992049537039</v>
      </c>
      <c r="B66" s="17" t="s">
        <v>171</v>
      </c>
      <c r="C66" s="18"/>
      <c r="D66" s="18"/>
      <c r="E66" s="19"/>
      <c r="F66" s="18"/>
      <c r="G66" s="18"/>
    </row>
    <row r="67" spans="1:7" ht="12">
      <c r="A67" s="15">
        <v>42762.992064560181</v>
      </c>
      <c r="B67" s="17" t="s">
        <v>172</v>
      </c>
      <c r="C67" s="18"/>
      <c r="D67" s="18"/>
      <c r="E67" s="19"/>
      <c r="F67" s="18"/>
      <c r="G67" s="18"/>
    </row>
    <row r="68" spans="1:7" ht="12">
      <c r="A68" s="15">
        <v>42762.992080891199</v>
      </c>
      <c r="B68" s="17" t="s">
        <v>175</v>
      </c>
      <c r="C68" s="18"/>
      <c r="D68" s="18"/>
      <c r="E68" s="19"/>
      <c r="F68" s="18"/>
      <c r="G68" s="18"/>
    </row>
    <row r="69" spans="1:7" ht="12">
      <c r="A69" s="15">
        <v>42762.992096168979</v>
      </c>
      <c r="B69" s="17" t="s">
        <v>176</v>
      </c>
      <c r="C69" s="18"/>
      <c r="D69" s="18"/>
      <c r="E69" s="19"/>
      <c r="F69" s="18"/>
      <c r="G69" s="18"/>
    </row>
    <row r="70" spans="1:7" ht="12">
      <c r="A70" s="15">
        <v>42762.992111979169</v>
      </c>
      <c r="B70" s="17" t="s">
        <v>177</v>
      </c>
      <c r="C70" s="18"/>
      <c r="D70" s="18"/>
      <c r="E70" s="19"/>
      <c r="F70" s="18"/>
      <c r="G70" s="18"/>
    </row>
    <row r="71" spans="1:7" ht="12">
      <c r="A71" s="15">
        <v>42762.992128483791</v>
      </c>
      <c r="B71" s="17" t="s">
        <v>178</v>
      </c>
      <c r="C71" s="18"/>
      <c r="D71" s="18"/>
      <c r="E71" s="19"/>
      <c r="F71" s="18"/>
      <c r="G71" s="18"/>
    </row>
    <row r="72" spans="1:7" ht="12">
      <c r="A72" s="15">
        <v>42762.992144502314</v>
      </c>
      <c r="B72" s="17" t="s">
        <v>182</v>
      </c>
      <c r="C72" s="18"/>
      <c r="D72" s="18"/>
      <c r="E72" s="19"/>
      <c r="F72" s="18"/>
      <c r="G72" s="18"/>
    </row>
    <row r="73" spans="1:7" ht="12">
      <c r="A73" s="15">
        <v>42762.99216094907</v>
      </c>
      <c r="B73" s="17" t="s">
        <v>187</v>
      </c>
      <c r="C73" s="18"/>
      <c r="D73" s="18"/>
      <c r="E73" s="19"/>
      <c r="F73" s="18"/>
      <c r="G73" s="18"/>
    </row>
    <row r="74" spans="1:7" ht="12">
      <c r="A74" s="15">
        <v>42762.992177476852</v>
      </c>
      <c r="B74" s="17" t="s">
        <v>188</v>
      </c>
      <c r="C74" s="18"/>
      <c r="D74" s="18"/>
      <c r="E74" s="19"/>
      <c r="F74" s="18"/>
      <c r="G74" s="18"/>
    </row>
    <row r="75" spans="1:7" ht="12">
      <c r="A75" s="15">
        <v>42762.992192673613</v>
      </c>
      <c r="B75" s="17" t="s">
        <v>189</v>
      </c>
      <c r="C75" s="18"/>
      <c r="D75" s="18"/>
      <c r="E75" s="19"/>
      <c r="F75" s="18"/>
      <c r="G75" s="18"/>
    </row>
    <row r="76" spans="1:7" ht="12">
      <c r="A76" s="15">
        <v>42762.992209560187</v>
      </c>
      <c r="B76" s="17" t="s">
        <v>193</v>
      </c>
      <c r="C76" s="18"/>
      <c r="D76" s="18"/>
      <c r="E76" s="19"/>
      <c r="F76" s="18"/>
      <c r="G76" s="18"/>
    </row>
    <row r="77" spans="1:7" ht="12">
      <c r="A77" s="15">
        <v>42762.992225706017</v>
      </c>
      <c r="B77" s="17" t="s">
        <v>196</v>
      </c>
      <c r="C77" s="18"/>
      <c r="D77" s="18"/>
      <c r="E77" s="19"/>
      <c r="F77" s="18"/>
      <c r="G77" s="18"/>
    </row>
    <row r="78" spans="1:7" ht="12">
      <c r="A78" s="15">
        <v>42762.99224068287</v>
      </c>
      <c r="B78" s="17" t="s">
        <v>202</v>
      </c>
      <c r="C78" s="18"/>
      <c r="D78" s="18"/>
      <c r="E78" s="19"/>
      <c r="F78" s="18"/>
      <c r="G78" s="18"/>
    </row>
    <row r="79" spans="1:7" ht="12">
      <c r="A79" s="15">
        <v>42762.992256331017</v>
      </c>
      <c r="B79" s="17" t="s">
        <v>205</v>
      </c>
      <c r="C79" s="18"/>
      <c r="D79" s="18"/>
      <c r="E79" s="19"/>
      <c r="F79" s="18"/>
      <c r="G79" s="18"/>
    </row>
    <row r="80" spans="1:7" ht="12">
      <c r="A80" s="15">
        <v>42762.992271574076</v>
      </c>
      <c r="B80" s="17" t="s">
        <v>209</v>
      </c>
      <c r="C80" s="18"/>
      <c r="D80" s="18"/>
      <c r="E80" s="19"/>
      <c r="F80" s="18"/>
      <c r="G80" s="18"/>
    </row>
    <row r="81" spans="1:7" ht="12">
      <c r="A81" s="15">
        <v>42762.992288020832</v>
      </c>
      <c r="B81" s="17" t="s">
        <v>210</v>
      </c>
      <c r="C81" s="18"/>
      <c r="D81" s="18"/>
      <c r="E81" s="19"/>
      <c r="F81" s="18"/>
      <c r="G81" s="18"/>
    </row>
    <row r="82" spans="1:7" ht="12">
      <c r="A82" s="15">
        <v>42762.992304791667</v>
      </c>
      <c r="B82" s="17" t="s">
        <v>214</v>
      </c>
      <c r="C82" s="18"/>
      <c r="D82" s="18"/>
      <c r="E82" s="19"/>
      <c r="F82" s="18"/>
      <c r="G82" s="18"/>
    </row>
    <row r="83" spans="1:7" ht="12">
      <c r="A83" s="15">
        <v>42762.992320798614</v>
      </c>
      <c r="B83" s="17" t="s">
        <v>215</v>
      </c>
      <c r="C83" s="18"/>
      <c r="D83" s="18"/>
      <c r="E83" s="19"/>
      <c r="F83" s="18"/>
      <c r="G83" s="18"/>
    </row>
    <row r="84" spans="1:7" ht="12">
      <c r="A84" s="15">
        <v>42762.992337118056</v>
      </c>
      <c r="B84" s="17" t="s">
        <v>216</v>
      </c>
      <c r="C84" s="18"/>
      <c r="D84" s="18"/>
      <c r="E84" s="19"/>
      <c r="F84" s="18"/>
      <c r="G84" s="18"/>
    </row>
    <row r="85" spans="1:7" ht="12">
      <c r="A85" s="15">
        <v>42762.992352442132</v>
      </c>
      <c r="B85" s="17" t="s">
        <v>220</v>
      </c>
      <c r="C85" s="18"/>
      <c r="D85" s="18"/>
      <c r="E85" s="19"/>
      <c r="F85" s="18"/>
      <c r="G85" s="18"/>
    </row>
    <row r="86" spans="1:7" ht="12">
      <c r="A86" s="15">
        <v>42762.992358495372</v>
      </c>
      <c r="B86" s="17" t="s">
        <v>221</v>
      </c>
      <c r="C86" s="18"/>
      <c r="D86" s="18"/>
      <c r="E86" s="19"/>
      <c r="F86" s="18"/>
      <c r="G86" s="18"/>
    </row>
    <row r="87" spans="1:7" ht="12">
      <c r="A87" s="15">
        <v>42763.991692488431</v>
      </c>
      <c r="B87" s="17" t="s">
        <v>222</v>
      </c>
      <c r="C87" s="18"/>
      <c r="D87" s="18"/>
      <c r="E87" s="19"/>
      <c r="F87" s="18"/>
      <c r="G87" s="18"/>
    </row>
    <row r="88" spans="1:7" ht="12">
      <c r="A88" s="15">
        <v>42763.991708553236</v>
      </c>
      <c r="B88" s="17" t="s">
        <v>223</v>
      </c>
      <c r="C88" s="18"/>
      <c r="D88" s="18"/>
      <c r="E88" s="19"/>
      <c r="F88" s="18"/>
      <c r="G88" s="18"/>
    </row>
    <row r="89" spans="1:7" ht="12">
      <c r="A89" s="15">
        <v>42763.991723680556</v>
      </c>
      <c r="B89" s="17" t="s">
        <v>225</v>
      </c>
      <c r="C89" s="18"/>
      <c r="D89" s="18"/>
      <c r="E89" s="19"/>
      <c r="F89" s="18"/>
      <c r="G89" s="18"/>
    </row>
    <row r="90" spans="1:7" ht="12">
      <c r="A90" s="15">
        <v>42763.991740034719</v>
      </c>
      <c r="B90" s="17" t="s">
        <v>234</v>
      </c>
      <c r="C90" s="18"/>
      <c r="D90" s="18"/>
      <c r="E90" s="19"/>
      <c r="F90" s="18"/>
      <c r="G90" s="18"/>
    </row>
    <row r="91" spans="1:7" ht="12">
      <c r="A91" s="15">
        <v>42763.991755069444</v>
      </c>
      <c r="B91" s="17" t="s">
        <v>240</v>
      </c>
      <c r="C91" s="18"/>
      <c r="D91" s="18"/>
      <c r="E91" s="19"/>
      <c r="F91" s="18"/>
      <c r="G91" s="18"/>
    </row>
    <row r="92" spans="1:7" ht="12">
      <c r="A92" s="15">
        <v>42763.991770185181</v>
      </c>
      <c r="B92" s="17" t="s">
        <v>242</v>
      </c>
      <c r="C92" s="18"/>
      <c r="D92" s="18"/>
      <c r="E92" s="19"/>
      <c r="F92" s="18"/>
      <c r="G92" s="18"/>
    </row>
    <row r="93" spans="1:7" ht="12">
      <c r="A93" s="15">
        <v>42763.99178600694</v>
      </c>
      <c r="B93" s="17" t="s">
        <v>243</v>
      </c>
      <c r="C93" s="18"/>
      <c r="D93" s="18"/>
      <c r="E93" s="19"/>
      <c r="F93" s="18"/>
      <c r="G93" s="18"/>
    </row>
    <row r="94" spans="1:7" ht="12">
      <c r="A94" s="15">
        <v>42763.991801446755</v>
      </c>
      <c r="B94" s="17" t="s">
        <v>244</v>
      </c>
      <c r="C94" s="18"/>
      <c r="D94" s="18"/>
      <c r="E94" s="19"/>
      <c r="F94" s="18"/>
      <c r="G94" s="18"/>
    </row>
    <row r="95" spans="1:7" ht="12">
      <c r="A95" s="15">
        <v>42763.991816620372</v>
      </c>
      <c r="B95" s="17" t="s">
        <v>246</v>
      </c>
      <c r="C95" s="18"/>
      <c r="D95" s="18"/>
      <c r="E95" s="19"/>
      <c r="F95" s="18"/>
      <c r="G95" s="18"/>
    </row>
    <row r="96" spans="1:7" ht="12">
      <c r="A96" s="15">
        <v>42763.991832210653</v>
      </c>
      <c r="B96" s="17" t="s">
        <v>247</v>
      </c>
      <c r="C96" s="18"/>
      <c r="D96" s="18"/>
      <c r="E96" s="19"/>
      <c r="F96" s="18"/>
      <c r="G96" s="18"/>
    </row>
    <row r="97" spans="1:7" ht="12">
      <c r="A97" s="15">
        <v>42763.991848622682</v>
      </c>
      <c r="B97" s="17" t="s">
        <v>248</v>
      </c>
      <c r="C97" s="18"/>
      <c r="D97" s="18"/>
      <c r="E97" s="19"/>
      <c r="F97" s="18"/>
      <c r="G97" s="18"/>
    </row>
    <row r="98" spans="1:7" ht="12">
      <c r="A98" s="15">
        <v>42763.991866111115</v>
      </c>
      <c r="B98" s="17" t="s">
        <v>249</v>
      </c>
      <c r="C98" s="18"/>
      <c r="D98" s="18"/>
      <c r="E98" s="19"/>
      <c r="F98" s="18"/>
      <c r="G98" s="18"/>
    </row>
    <row r="99" spans="1:7" ht="12">
      <c r="A99" s="15">
        <v>42763.991881655093</v>
      </c>
      <c r="B99" s="17" t="s">
        <v>250</v>
      </c>
      <c r="C99" s="18"/>
      <c r="D99" s="18"/>
      <c r="E99" s="19"/>
      <c r="F99" s="18"/>
      <c r="G99" s="18"/>
    </row>
    <row r="100" spans="1:7" ht="12">
      <c r="A100" s="15">
        <v>42763.991896469903</v>
      </c>
      <c r="B100" s="17" t="s">
        <v>251</v>
      </c>
      <c r="C100" s="18"/>
      <c r="D100" s="18"/>
      <c r="E100" s="19"/>
      <c r="F100" s="18"/>
      <c r="G100" s="18"/>
    </row>
    <row r="101" spans="1:7" ht="12">
      <c r="A101" s="15">
        <v>42763.991912858794</v>
      </c>
      <c r="B101" s="17" t="s">
        <v>253</v>
      </c>
      <c r="C101" s="18"/>
      <c r="D101" s="18"/>
      <c r="E101" s="19"/>
      <c r="F101" s="18"/>
      <c r="G101" s="18"/>
    </row>
    <row r="102" spans="1:7" ht="12">
      <c r="A102" s="15">
        <v>42763.99192778935</v>
      </c>
      <c r="B102" s="17" t="s">
        <v>254</v>
      </c>
      <c r="C102" s="18"/>
      <c r="D102" s="18"/>
      <c r="E102" s="19"/>
      <c r="F102" s="18"/>
      <c r="G102" s="18"/>
    </row>
    <row r="103" spans="1:7" ht="12">
      <c r="A103" s="15">
        <v>42763.991942743058</v>
      </c>
      <c r="B103" s="17" t="s">
        <v>255</v>
      </c>
      <c r="C103" s="18"/>
      <c r="D103" s="18"/>
      <c r="E103" s="19"/>
      <c r="F103" s="18"/>
      <c r="G103" s="18"/>
    </row>
    <row r="104" spans="1:7" ht="12">
      <c r="A104" s="15">
        <v>42763.99195836806</v>
      </c>
      <c r="B104" s="17" t="s">
        <v>256</v>
      </c>
      <c r="C104" s="18"/>
      <c r="D104" s="18"/>
      <c r="E104" s="19"/>
      <c r="F104" s="18"/>
      <c r="G104" s="18"/>
    </row>
    <row r="105" spans="1:7" ht="12">
      <c r="A105" s="15">
        <v>42763.991974178236</v>
      </c>
      <c r="B105" s="17" t="s">
        <v>257</v>
      </c>
      <c r="C105" s="18"/>
      <c r="D105" s="18"/>
      <c r="E105" s="19"/>
      <c r="F105" s="18"/>
      <c r="G105" s="18"/>
    </row>
    <row r="106" spans="1:7" ht="12">
      <c r="A106" s="15">
        <v>42763.991990046299</v>
      </c>
      <c r="B106" s="17" t="s">
        <v>261</v>
      </c>
      <c r="C106" s="18"/>
      <c r="D106" s="18"/>
      <c r="E106" s="19"/>
      <c r="F106" s="18"/>
      <c r="G106" s="18"/>
    </row>
    <row r="107" spans="1:7" ht="12">
      <c r="A107" s="15">
        <v>42763.992004918982</v>
      </c>
      <c r="B107" s="17" t="s">
        <v>264</v>
      </c>
      <c r="C107" s="18"/>
      <c r="D107" s="18"/>
      <c r="E107" s="19"/>
      <c r="F107" s="18"/>
      <c r="G107" s="18"/>
    </row>
    <row r="108" spans="1:7" ht="12">
      <c r="A108" s="15">
        <v>42763.992020011574</v>
      </c>
      <c r="B108" s="17" t="s">
        <v>265</v>
      </c>
      <c r="C108" s="18"/>
      <c r="D108" s="18"/>
      <c r="E108" s="19"/>
      <c r="F108" s="18"/>
      <c r="G108" s="18"/>
    </row>
    <row r="109" spans="1:7" ht="12">
      <c r="A109" s="15">
        <v>42763.992035497686</v>
      </c>
      <c r="B109" s="17" t="s">
        <v>267</v>
      </c>
      <c r="C109" s="18"/>
      <c r="D109" s="18"/>
      <c r="E109" s="19"/>
      <c r="F109" s="18"/>
      <c r="G109" s="18"/>
    </row>
    <row r="110" spans="1:7" ht="12">
      <c r="A110" s="15">
        <v>42763.992050578701</v>
      </c>
      <c r="B110" s="17" t="s">
        <v>268</v>
      </c>
      <c r="C110" s="18"/>
      <c r="D110" s="18"/>
      <c r="E110" s="19"/>
      <c r="F110" s="18"/>
      <c r="G110" s="18"/>
    </row>
    <row r="111" spans="1:7" ht="12">
      <c r="A111" s="15">
        <v>42763.992065486113</v>
      </c>
      <c r="B111" s="17" t="s">
        <v>269</v>
      </c>
      <c r="C111" s="18"/>
      <c r="D111" s="18"/>
      <c r="E111" s="19"/>
      <c r="F111" s="18"/>
      <c r="G111" s="18"/>
    </row>
    <row r="112" spans="1:7" ht="12">
      <c r="A112" s="15">
        <v>42763.992081296296</v>
      </c>
      <c r="B112" s="17" t="s">
        <v>270</v>
      </c>
      <c r="C112" s="18"/>
      <c r="D112" s="18"/>
      <c r="E112" s="19"/>
      <c r="F112" s="18"/>
      <c r="G112" s="18"/>
    </row>
    <row r="113" spans="1:7" ht="12">
      <c r="A113" s="15">
        <v>42763.992096458329</v>
      </c>
      <c r="B113" s="17" t="s">
        <v>271</v>
      </c>
      <c r="C113" s="18"/>
      <c r="D113" s="18"/>
      <c r="E113" s="19"/>
      <c r="F113" s="18"/>
      <c r="G113" s="18"/>
    </row>
    <row r="114" spans="1:7" ht="12">
      <c r="A114" s="15">
        <v>42763.992113032407</v>
      </c>
      <c r="B114" s="17" t="s">
        <v>272</v>
      </c>
      <c r="C114" s="18"/>
      <c r="D114" s="18"/>
      <c r="E114" s="19"/>
      <c r="F114" s="18"/>
      <c r="G114" s="18"/>
    </row>
    <row r="115" spans="1:7" ht="12">
      <c r="A115" s="15">
        <v>42763.992127939811</v>
      </c>
      <c r="B115" s="17" t="s">
        <v>273</v>
      </c>
      <c r="C115" s="18"/>
      <c r="D115" s="18"/>
      <c r="E115" s="19"/>
      <c r="F115" s="18"/>
      <c r="G115" s="18"/>
    </row>
    <row r="116" spans="1:7" ht="12">
      <c r="A116" s="15">
        <v>42763.992144386575</v>
      </c>
      <c r="B116" s="17" t="s">
        <v>274</v>
      </c>
      <c r="C116" s="18"/>
      <c r="D116" s="18"/>
      <c r="E116" s="19"/>
      <c r="F116" s="18"/>
      <c r="G116" s="18"/>
    </row>
    <row r="117" spans="1:7" ht="12">
      <c r="A117" s="15">
        <v>42763.992161018519</v>
      </c>
      <c r="B117" s="17" t="s">
        <v>275</v>
      </c>
      <c r="C117" s="18"/>
      <c r="D117" s="18"/>
      <c r="E117" s="19"/>
      <c r="F117" s="18"/>
      <c r="G117" s="18"/>
    </row>
    <row r="118" spans="1:7" ht="12">
      <c r="A118" s="15">
        <v>42763.992177199078</v>
      </c>
      <c r="B118" s="17" t="s">
        <v>276</v>
      </c>
      <c r="C118" s="18"/>
      <c r="D118" s="18"/>
      <c r="E118" s="19"/>
      <c r="F118" s="18"/>
      <c r="G118" s="18"/>
    </row>
    <row r="119" spans="1:7" ht="12">
      <c r="A119" s="15">
        <v>42763.992192858801</v>
      </c>
      <c r="B119" s="17" t="s">
        <v>279</v>
      </c>
      <c r="C119" s="18"/>
      <c r="D119" s="18"/>
      <c r="E119" s="19"/>
      <c r="F119" s="18"/>
      <c r="G119" s="18"/>
    </row>
    <row r="120" spans="1:7" ht="12">
      <c r="A120" s="15">
        <v>42763.992211493052</v>
      </c>
      <c r="B120" s="17" t="s">
        <v>280</v>
      </c>
      <c r="C120" s="18"/>
      <c r="D120" s="18"/>
      <c r="E120" s="19"/>
      <c r="F120" s="18"/>
      <c r="G120" s="18"/>
    </row>
    <row r="121" spans="1:7" ht="12">
      <c r="A121" s="15">
        <v>42763.992226608796</v>
      </c>
      <c r="B121" s="17" t="s">
        <v>281</v>
      </c>
      <c r="C121" s="18"/>
      <c r="D121" s="18"/>
      <c r="E121" s="19"/>
      <c r="F121" s="18"/>
      <c r="G121" s="18"/>
    </row>
    <row r="122" spans="1:7" ht="12">
      <c r="A122" s="15">
        <v>42763.992242881941</v>
      </c>
      <c r="B122" s="17" t="s">
        <v>282</v>
      </c>
      <c r="C122" s="18"/>
      <c r="D122" s="18"/>
      <c r="E122" s="19"/>
      <c r="F122" s="18"/>
      <c r="G122" s="18"/>
    </row>
    <row r="123" spans="1:7" ht="12">
      <c r="A123" s="15">
        <v>42763.992258333332</v>
      </c>
      <c r="B123" s="17" t="s">
        <v>283</v>
      </c>
      <c r="C123" s="18"/>
      <c r="D123" s="18"/>
      <c r="E123" s="19"/>
      <c r="F123" s="18"/>
      <c r="G123" s="18"/>
    </row>
    <row r="124" spans="1:7" ht="12">
      <c r="A124" s="15">
        <v>42763.992273483796</v>
      </c>
      <c r="B124" s="17" t="s">
        <v>284</v>
      </c>
      <c r="C124" s="18"/>
      <c r="D124" s="18"/>
      <c r="E124" s="19"/>
      <c r="F124" s="18"/>
      <c r="G124" s="18"/>
    </row>
    <row r="125" spans="1:7" ht="12">
      <c r="A125" s="15">
        <v>42763.992289490736</v>
      </c>
      <c r="B125" s="17" t="s">
        <v>285</v>
      </c>
      <c r="C125" s="18"/>
      <c r="D125" s="18"/>
      <c r="E125" s="19"/>
      <c r="F125" s="18"/>
      <c r="G125" s="18"/>
    </row>
    <row r="126" spans="1:7" ht="12">
      <c r="A126" s="15">
        <v>42763.992304733794</v>
      </c>
      <c r="B126" s="17" t="s">
        <v>286</v>
      </c>
      <c r="C126" s="18"/>
      <c r="D126" s="18"/>
      <c r="E126" s="19"/>
      <c r="F126" s="18"/>
      <c r="G126" s="18"/>
    </row>
    <row r="127" spans="1:7" ht="12">
      <c r="A127" s="15">
        <v>42763.992320405094</v>
      </c>
      <c r="B127" s="17" t="s">
        <v>289</v>
      </c>
      <c r="C127" s="18"/>
      <c r="D127" s="18"/>
      <c r="E127" s="19"/>
      <c r="F127" s="18"/>
      <c r="G127" s="18"/>
    </row>
    <row r="128" spans="1:7" ht="12">
      <c r="A128" s="15">
        <v>42763.99233552083</v>
      </c>
      <c r="B128" s="17" t="s">
        <v>290</v>
      </c>
      <c r="C128" s="18"/>
      <c r="D128" s="18"/>
      <c r="E128" s="19"/>
      <c r="F128" s="18"/>
      <c r="G128" s="18"/>
    </row>
    <row r="129" spans="1:7" ht="12">
      <c r="A129" s="15">
        <v>42763.992345972219</v>
      </c>
      <c r="B129" s="17" t="s">
        <v>291</v>
      </c>
      <c r="C129" s="18"/>
      <c r="D129" s="18"/>
      <c r="E129" s="19"/>
      <c r="F129" s="18"/>
      <c r="G129" s="18"/>
    </row>
    <row r="130" spans="1:7" ht="12">
      <c r="A130" s="15">
        <v>42764.866664814814</v>
      </c>
      <c r="B130" s="17" t="s">
        <v>292</v>
      </c>
      <c r="C130" s="18"/>
      <c r="D130" s="18"/>
      <c r="E130" s="19"/>
      <c r="F130" s="18"/>
      <c r="G130" s="18"/>
    </row>
    <row r="131" spans="1:7" ht="12">
      <c r="A131" s="15">
        <v>42764.90832386574</v>
      </c>
      <c r="B131" s="17" t="s">
        <v>292</v>
      </c>
      <c r="C131" s="18"/>
      <c r="D131" s="18"/>
      <c r="E131" s="19"/>
      <c r="F131" s="18"/>
      <c r="G131" s="18"/>
    </row>
    <row r="132" spans="1:7" ht="12">
      <c r="A132" s="15">
        <v>42764.949995821764</v>
      </c>
      <c r="B132" s="17" t="s">
        <v>292</v>
      </c>
      <c r="C132" s="18"/>
      <c r="D132" s="18"/>
      <c r="E132" s="19"/>
      <c r="F132" s="18"/>
      <c r="G132" s="18"/>
    </row>
    <row r="133" spans="1:7" ht="12">
      <c r="A133" s="15">
        <v>42764.991661539352</v>
      </c>
      <c r="B133" s="17" t="s">
        <v>292</v>
      </c>
      <c r="C133" s="18"/>
      <c r="D133" s="18"/>
      <c r="E133" s="19"/>
      <c r="F133" s="18"/>
      <c r="G133" s="18"/>
    </row>
    <row r="134" spans="1:7" ht="12">
      <c r="A134" s="15">
        <v>42765.033328587961</v>
      </c>
      <c r="B134" s="17" t="s">
        <v>292</v>
      </c>
      <c r="C134" s="18"/>
      <c r="D134" s="18"/>
      <c r="E134" s="19"/>
      <c r="F134" s="18"/>
      <c r="G134" s="18"/>
    </row>
    <row r="135" spans="1:7" ht="12">
      <c r="A135" s="15">
        <v>42765.074992199079</v>
      </c>
      <c r="B135" s="17" t="s">
        <v>292</v>
      </c>
      <c r="C135" s="18"/>
      <c r="D135" s="18"/>
      <c r="E135" s="19"/>
      <c r="F135" s="18"/>
      <c r="G135" s="18"/>
    </row>
    <row r="136" spans="1:7" ht="12">
      <c r="A136" s="15">
        <v>42765.116660567131</v>
      </c>
      <c r="B136" s="17" t="s">
        <v>292</v>
      </c>
      <c r="C136" s="18"/>
      <c r="D136" s="18"/>
      <c r="E136" s="19"/>
      <c r="F136" s="18"/>
      <c r="G136" s="18"/>
    </row>
    <row r="137" spans="1:7" ht="12">
      <c r="A137" s="15">
        <v>42765.158330034727</v>
      </c>
      <c r="B137" s="17" t="s">
        <v>292</v>
      </c>
      <c r="C137" s="18"/>
      <c r="D137" s="18"/>
      <c r="E137" s="19"/>
      <c r="F137" s="18"/>
      <c r="G137" s="18"/>
    </row>
    <row r="138" spans="1:7" ht="12">
      <c r="A138" s="15">
        <v>42765.199994594906</v>
      </c>
      <c r="B138" s="17" t="s">
        <v>292</v>
      </c>
      <c r="C138" s="18"/>
      <c r="D138" s="18"/>
      <c r="E138" s="19"/>
      <c r="F138" s="18"/>
      <c r="G138" s="18"/>
    </row>
    <row r="139" spans="1:7" ht="12">
      <c r="A139" s="15">
        <v>42765.241662280096</v>
      </c>
      <c r="B139" s="17" t="s">
        <v>292</v>
      </c>
      <c r="C139" s="18"/>
      <c r="D139" s="18"/>
      <c r="E139" s="19"/>
      <c r="F139" s="18"/>
      <c r="G139" s="18"/>
    </row>
    <row r="140" spans="1:7" ht="12">
      <c r="A140" s="15">
        <v>42765.283328495367</v>
      </c>
      <c r="B140" s="17" t="s">
        <v>292</v>
      </c>
      <c r="C140" s="18"/>
      <c r="D140" s="18"/>
      <c r="E140" s="19"/>
      <c r="F140" s="18"/>
      <c r="G140" s="18"/>
    </row>
    <row r="141" spans="1:7" ht="12">
      <c r="A141" s="15">
        <v>42765.325000335652</v>
      </c>
      <c r="B141" s="17" t="s">
        <v>292</v>
      </c>
      <c r="C141" s="18"/>
      <c r="D141" s="18"/>
      <c r="E141" s="19"/>
      <c r="F141" s="18"/>
      <c r="G141" s="18"/>
    </row>
    <row r="142" spans="1:7" ht="12">
      <c r="A142" s="15">
        <v>42765.366660208332</v>
      </c>
      <c r="B142" s="17" t="s">
        <v>292</v>
      </c>
      <c r="C142" s="18"/>
      <c r="D142" s="18"/>
      <c r="E142" s="19"/>
      <c r="F142" s="18"/>
      <c r="G142" s="18"/>
    </row>
    <row r="143" spans="1:7" ht="12">
      <c r="A143" s="15">
        <v>42765.408327997684</v>
      </c>
      <c r="B143" s="17" t="s">
        <v>292</v>
      </c>
      <c r="C143" s="18"/>
      <c r="D143" s="18"/>
      <c r="E143" s="19"/>
      <c r="F143" s="18"/>
      <c r="G143" s="18"/>
    </row>
    <row r="144" spans="1:7" ht="12">
      <c r="A144" s="15">
        <v>42765.450009004635</v>
      </c>
      <c r="B144" s="17" t="s">
        <v>292</v>
      </c>
      <c r="C144" s="18"/>
      <c r="D144" s="18"/>
      <c r="E144" s="19"/>
      <c r="F144" s="18"/>
      <c r="G144" s="18"/>
    </row>
    <row r="145" spans="1:7" ht="12">
      <c r="A145" s="15">
        <v>42765.49166443287</v>
      </c>
      <c r="B145" s="17" t="s">
        <v>292</v>
      </c>
      <c r="C145" s="18"/>
      <c r="D145" s="18"/>
      <c r="E145" s="19"/>
      <c r="F145" s="18"/>
      <c r="G145" s="18"/>
    </row>
    <row r="146" spans="1:7" ht="12">
      <c r="A146" s="15">
        <v>42765.533325717595</v>
      </c>
      <c r="B146" s="17" t="s">
        <v>292</v>
      </c>
      <c r="C146" s="18"/>
      <c r="D146" s="18"/>
      <c r="E146" s="19"/>
      <c r="F146" s="18"/>
      <c r="G146" s="18"/>
    </row>
    <row r="147" spans="1:7" ht="12">
      <c r="A147" s="15">
        <v>42765.574993078699</v>
      </c>
      <c r="B147" s="17" t="s">
        <v>292</v>
      </c>
      <c r="C147" s="18"/>
      <c r="D147" s="18"/>
      <c r="E147" s="19"/>
      <c r="F147" s="18"/>
      <c r="G147" s="18"/>
    </row>
    <row r="148" spans="1:7" ht="12">
      <c r="A148" s="15">
        <v>42765.616660324071</v>
      </c>
      <c r="B148" s="17" t="s">
        <v>292</v>
      </c>
      <c r="C148" s="18"/>
      <c r="D148" s="18"/>
      <c r="E148" s="19"/>
      <c r="F148" s="18"/>
      <c r="G148" s="18"/>
    </row>
    <row r="149" spans="1:7" ht="12">
      <c r="A149" s="15">
        <v>42765.658510196758</v>
      </c>
      <c r="B149" s="17" t="s">
        <v>292</v>
      </c>
      <c r="C149" s="18"/>
      <c r="D149" s="18"/>
      <c r="E149" s="19"/>
      <c r="F149" s="18"/>
      <c r="G149" s="18"/>
    </row>
    <row r="150" spans="1:7" ht="12">
      <c r="A150" s="15">
        <v>42765.699998043987</v>
      </c>
      <c r="B150" s="17" t="s">
        <v>292</v>
      </c>
      <c r="C150" s="18"/>
      <c r="D150" s="18"/>
      <c r="E150" s="19"/>
      <c r="F150" s="18"/>
      <c r="G150" s="18"/>
    </row>
    <row r="151" spans="1:7" ht="12">
      <c r="A151" s="15">
        <v>42765.741656550927</v>
      </c>
      <c r="B151" s="17" t="s">
        <v>292</v>
      </c>
      <c r="C151" s="18"/>
      <c r="D151" s="18"/>
      <c r="E151" s="19"/>
      <c r="F151" s="18"/>
      <c r="G151" s="18"/>
    </row>
    <row r="152" spans="1:7" ht="12">
      <c r="A152" s="15">
        <v>42765.78332913194</v>
      </c>
      <c r="B152" s="17" t="s">
        <v>292</v>
      </c>
      <c r="C152" s="18"/>
      <c r="D152" s="18"/>
      <c r="E152" s="19"/>
      <c r="F152" s="18"/>
      <c r="G152" s="18"/>
    </row>
    <row r="153" spans="1:7" ht="12">
      <c r="A153" s="15">
        <v>42765.824995381947</v>
      </c>
      <c r="B153" s="17" t="s">
        <v>292</v>
      </c>
      <c r="C153" s="18"/>
      <c r="D153" s="18"/>
      <c r="E153" s="19"/>
      <c r="F153" s="18"/>
      <c r="G153" s="18"/>
    </row>
    <row r="154" spans="1:7" ht="12">
      <c r="A154" s="15">
        <v>42765.866661365741</v>
      </c>
      <c r="B154" s="17" t="s">
        <v>292</v>
      </c>
      <c r="C154" s="18"/>
      <c r="D154" s="18"/>
      <c r="E154" s="19"/>
      <c r="F154" s="18"/>
      <c r="G154" s="18"/>
    </row>
    <row r="155" spans="1:7" ht="12">
      <c r="A155" s="15">
        <v>42765.908329189813</v>
      </c>
      <c r="B155" s="17" t="s">
        <v>292</v>
      </c>
      <c r="C155" s="18"/>
      <c r="D155" s="18"/>
      <c r="E155" s="19"/>
      <c r="F155" s="18"/>
      <c r="G155" s="18"/>
    </row>
    <row r="156" spans="1:7" ht="12">
      <c r="A156" s="15">
        <v>42765.949989317131</v>
      </c>
      <c r="B156" s="17" t="s">
        <v>292</v>
      </c>
      <c r="C156" s="18"/>
      <c r="D156" s="18"/>
      <c r="E156" s="19"/>
      <c r="F156" s="18"/>
      <c r="G156" s="18"/>
    </row>
    <row r="157" spans="1:7" ht="12">
      <c r="A157" s="15">
        <v>42765.991662199071</v>
      </c>
      <c r="B157" s="17" t="s">
        <v>292</v>
      </c>
      <c r="C157" s="18"/>
      <c r="D157" s="18"/>
      <c r="E157" s="19"/>
      <c r="F157" s="18"/>
      <c r="G157" s="18"/>
    </row>
    <row r="158" spans="1:7" ht="12">
      <c r="A158" s="15">
        <v>42766.033325868055</v>
      </c>
      <c r="B158" s="17" t="s">
        <v>292</v>
      </c>
      <c r="C158" s="18"/>
      <c r="D158" s="18"/>
      <c r="E158" s="19"/>
      <c r="F158" s="18"/>
      <c r="G158" s="18"/>
    </row>
    <row r="159" spans="1:7" ht="12">
      <c r="A159" s="15">
        <v>42766.074994282404</v>
      </c>
      <c r="B159" s="17" t="s">
        <v>292</v>
      </c>
      <c r="C159" s="18"/>
      <c r="D159" s="18"/>
      <c r="E159" s="19"/>
      <c r="F159" s="18"/>
      <c r="G159" s="18"/>
    </row>
    <row r="160" spans="1:7" ht="12">
      <c r="A160" s="15">
        <v>42766.116658495375</v>
      </c>
      <c r="B160" s="17" t="s">
        <v>292</v>
      </c>
      <c r="C160" s="18"/>
      <c r="D160" s="18"/>
      <c r="E160" s="19"/>
      <c r="F160" s="18"/>
      <c r="G160" s="18"/>
    </row>
    <row r="161" spans="1:7" ht="12">
      <c r="A161" s="15">
        <v>42766.158326574077</v>
      </c>
      <c r="B161" s="17" t="s">
        <v>292</v>
      </c>
      <c r="C161" s="18"/>
      <c r="D161" s="18"/>
      <c r="E161" s="19"/>
      <c r="F161" s="18"/>
      <c r="G161" s="18"/>
    </row>
    <row r="162" spans="1:7" ht="12">
      <c r="A162" s="15">
        <v>42766.199995532406</v>
      </c>
      <c r="B162" s="17" t="s">
        <v>292</v>
      </c>
      <c r="C162" s="18"/>
      <c r="D162" s="18"/>
      <c r="E162" s="19"/>
      <c r="F162" s="18"/>
      <c r="G162" s="18"/>
    </row>
    <row r="163" spans="1:7" ht="12">
      <c r="A163" s="15">
        <v>42766.24166388889</v>
      </c>
      <c r="B163" s="17" t="s">
        <v>292</v>
      </c>
      <c r="C163" s="18"/>
      <c r="D163" s="18"/>
      <c r="E163" s="19"/>
      <c r="F163" s="18"/>
      <c r="G163" s="18"/>
    </row>
    <row r="164" spans="1:7" ht="12">
      <c r="A164" s="15">
        <v>42766.283324479169</v>
      </c>
      <c r="B164" s="17" t="s">
        <v>292</v>
      </c>
      <c r="C164" s="18"/>
      <c r="D164" s="18"/>
      <c r="E164" s="19"/>
      <c r="F164" s="18"/>
      <c r="G164" s="18"/>
    </row>
    <row r="165" spans="1:7" ht="12">
      <c r="A165" s="15">
        <v>42766.324995347226</v>
      </c>
      <c r="B165" s="17" t="s">
        <v>292</v>
      </c>
      <c r="C165" s="18"/>
      <c r="D165" s="18"/>
      <c r="E165" s="19"/>
      <c r="F165" s="18"/>
      <c r="G165" s="18"/>
    </row>
    <row r="166" spans="1:7" ht="12">
      <c r="A166" s="15">
        <v>42766.366666689813</v>
      </c>
      <c r="B166" s="17" t="s">
        <v>292</v>
      </c>
      <c r="C166" s="18"/>
      <c r="D166" s="18"/>
      <c r="E166" s="19"/>
      <c r="F166" s="18"/>
      <c r="G166" s="18"/>
    </row>
    <row r="167" spans="1:7" ht="12">
      <c r="A167" s="15">
        <v>42766.408332974534</v>
      </c>
      <c r="B167" s="17" t="s">
        <v>292</v>
      </c>
      <c r="C167" s="18"/>
      <c r="D167" s="18"/>
      <c r="E167" s="19"/>
      <c r="F167" s="18"/>
      <c r="G167" s="18"/>
    </row>
    <row r="168" spans="1:7" ht="12">
      <c r="A168" s="15">
        <v>42766.449990671295</v>
      </c>
      <c r="B168" s="17" t="s">
        <v>292</v>
      </c>
      <c r="C168" s="18"/>
      <c r="D168" s="18"/>
      <c r="E168" s="19"/>
      <c r="F168" s="18"/>
      <c r="G168" s="18"/>
    </row>
    <row r="169" spans="1:7" ht="12">
      <c r="A169" s="15">
        <v>42766.491663113426</v>
      </c>
      <c r="B169" s="17" t="s">
        <v>292</v>
      </c>
      <c r="C169" s="18"/>
      <c r="D169" s="18"/>
      <c r="E169" s="19"/>
      <c r="F169" s="18"/>
      <c r="G169" s="18"/>
    </row>
    <row r="170" spans="1:7" ht="12">
      <c r="A170" s="15">
        <v>42766.533329942133</v>
      </c>
      <c r="B170" s="17" t="s">
        <v>292</v>
      </c>
      <c r="C170" s="18"/>
      <c r="D170" s="18"/>
      <c r="E170" s="19"/>
      <c r="F170" s="18"/>
      <c r="G170" s="18"/>
    </row>
    <row r="171" spans="1:7" ht="12">
      <c r="A171" s="15">
        <v>42766.574995717594</v>
      </c>
      <c r="B171" s="17" t="s">
        <v>292</v>
      </c>
      <c r="C171" s="18"/>
      <c r="D171" s="18"/>
      <c r="E171" s="19"/>
      <c r="F171" s="18"/>
      <c r="G171" s="18"/>
    </row>
    <row r="172" spans="1:7" ht="12">
      <c r="A172" s="15">
        <v>42766.61666230324</v>
      </c>
      <c r="B172" s="17" t="s">
        <v>292</v>
      </c>
      <c r="C172" s="18"/>
      <c r="D172" s="18"/>
      <c r="E172" s="19"/>
      <c r="F172" s="18"/>
      <c r="G172" s="18"/>
    </row>
    <row r="173" spans="1:7" ht="12">
      <c r="A173" s="15">
        <v>42766.658327025463</v>
      </c>
      <c r="B173" s="17" t="s">
        <v>292</v>
      </c>
      <c r="C173" s="18"/>
      <c r="D173" s="18"/>
      <c r="E173" s="19"/>
      <c r="F173" s="18"/>
      <c r="G173" s="18"/>
    </row>
    <row r="174" spans="1:7" ht="12">
      <c r="A174" s="15">
        <v>42766.699996597221</v>
      </c>
      <c r="B174" s="17" t="s">
        <v>292</v>
      </c>
      <c r="C174" s="18"/>
      <c r="D174" s="18"/>
      <c r="E174" s="19"/>
      <c r="F174" s="18"/>
      <c r="G174" s="18"/>
    </row>
    <row r="175" spans="1:7" ht="12">
      <c r="A175" s="15">
        <v>42766.741665821755</v>
      </c>
      <c r="B175" s="17" t="s">
        <v>292</v>
      </c>
      <c r="C175" s="18"/>
      <c r="D175" s="18"/>
      <c r="E175" s="19"/>
      <c r="F175" s="18"/>
      <c r="G175" s="18"/>
    </row>
    <row r="176" spans="1:7" ht="12">
      <c r="A176" s="15">
        <v>42766.783327314814</v>
      </c>
      <c r="B176" s="17" t="s">
        <v>292</v>
      </c>
      <c r="C176" s="18"/>
      <c r="D176" s="18"/>
      <c r="E176" s="19"/>
      <c r="F176" s="18"/>
      <c r="G176" s="18"/>
    </row>
    <row r="177" spans="1:7" ht="12">
      <c r="A177" s="15">
        <v>42766.824993599541</v>
      </c>
      <c r="B177" s="17" t="s">
        <v>292</v>
      </c>
      <c r="C177" s="18"/>
      <c r="D177" s="18"/>
      <c r="E177" s="19"/>
      <c r="F177" s="18"/>
      <c r="G177" s="18"/>
    </row>
    <row r="178" spans="1:7" ht="12">
      <c r="A178" s="15">
        <v>42766.866665648151</v>
      </c>
      <c r="B178" s="17" t="s">
        <v>292</v>
      </c>
      <c r="C178" s="18"/>
      <c r="D178" s="18"/>
      <c r="E178" s="19"/>
      <c r="F178" s="18"/>
      <c r="G178" s="18"/>
    </row>
    <row r="179" spans="1:7" ht="12">
      <c r="A179" s="15">
        <v>42766.908325474535</v>
      </c>
      <c r="B179" s="17" t="s">
        <v>292</v>
      </c>
      <c r="C179" s="18"/>
      <c r="D179" s="18"/>
      <c r="E179" s="19"/>
      <c r="F179" s="18"/>
      <c r="G179" s="18"/>
    </row>
    <row r="180" spans="1:7" ht="12">
      <c r="A180" s="15">
        <v>42766.949993692135</v>
      </c>
      <c r="B180" s="17" t="s">
        <v>292</v>
      </c>
      <c r="C180" s="18"/>
      <c r="D180" s="18"/>
      <c r="E180" s="19"/>
      <c r="F180" s="18"/>
      <c r="G180" s="18"/>
    </row>
    <row r="181" spans="1:7" ht="12">
      <c r="A181" s="15">
        <v>42766.991664016205</v>
      </c>
      <c r="B181" s="17" t="s">
        <v>292</v>
      </c>
      <c r="C181" s="18"/>
      <c r="D181" s="18"/>
      <c r="E181" s="19"/>
      <c r="F181" s="18"/>
      <c r="G181" s="18"/>
    </row>
    <row r="182" spans="1:7" ht="12">
      <c r="A182" s="15">
        <v>42767.033329247686</v>
      </c>
      <c r="B182" s="17" t="s">
        <v>292</v>
      </c>
      <c r="C182" s="18"/>
      <c r="D182" s="18"/>
      <c r="E182" s="19"/>
      <c r="F182" s="18"/>
      <c r="G182" s="18"/>
    </row>
    <row r="183" spans="1:7" ht="12">
      <c r="A183" s="15">
        <v>42767.074990347217</v>
      </c>
      <c r="B183" s="17" t="s">
        <v>292</v>
      </c>
      <c r="C183" s="18"/>
      <c r="D183" s="18"/>
      <c r="E183" s="19"/>
      <c r="F183" s="18"/>
      <c r="G183" s="18"/>
    </row>
    <row r="184" spans="1:7" ht="12">
      <c r="A184" s="15">
        <v>42767.116658055558</v>
      </c>
      <c r="B184" s="17" t="s">
        <v>292</v>
      </c>
      <c r="C184" s="18"/>
      <c r="D184" s="18"/>
      <c r="E184" s="19"/>
      <c r="F184" s="18"/>
      <c r="G184" s="18"/>
    </row>
    <row r="185" spans="1:7" ht="12">
      <c r="A185" s="15">
        <v>42767.158326655088</v>
      </c>
      <c r="B185" s="17" t="s">
        <v>292</v>
      </c>
      <c r="C185" s="18"/>
      <c r="D185" s="18"/>
      <c r="E185" s="19"/>
      <c r="F185" s="18"/>
      <c r="G185" s="18"/>
    </row>
    <row r="186" spans="1:7" ht="12">
      <c r="A186" s="15">
        <v>42767.199995671297</v>
      </c>
      <c r="B186" s="17" t="s">
        <v>292</v>
      </c>
      <c r="C186" s="18"/>
      <c r="D186" s="18"/>
      <c r="E186" s="19"/>
      <c r="F186" s="18"/>
      <c r="G186" s="18"/>
    </row>
    <row r="187" spans="1:7" ht="12">
      <c r="A187" s="15">
        <v>42767.241662685185</v>
      </c>
      <c r="B187" s="17" t="s">
        <v>292</v>
      </c>
      <c r="C187" s="18"/>
      <c r="D187" s="18"/>
      <c r="E187" s="19"/>
      <c r="F187" s="18"/>
      <c r="G187" s="18"/>
    </row>
    <row r="188" spans="1:7" ht="12">
      <c r="A188" s="15">
        <v>42767.283327233796</v>
      </c>
      <c r="B188" s="17" t="s">
        <v>292</v>
      </c>
      <c r="C188" s="18"/>
      <c r="D188" s="18"/>
      <c r="E188" s="19"/>
      <c r="F188" s="18"/>
      <c r="G188" s="18"/>
    </row>
    <row r="189" spans="1:7" ht="12">
      <c r="A189" s="15">
        <v>42767.324994479168</v>
      </c>
      <c r="B189" s="17" t="s">
        <v>292</v>
      </c>
      <c r="C189" s="18"/>
      <c r="D189" s="18"/>
      <c r="E189" s="19"/>
      <c r="F189" s="18"/>
      <c r="G189" s="18"/>
    </row>
    <row r="190" spans="1:7" ht="12">
      <c r="A190" s="15">
        <v>42767.366661886575</v>
      </c>
      <c r="B190" s="17" t="s">
        <v>292</v>
      </c>
      <c r="C190" s="18"/>
      <c r="D190" s="18"/>
      <c r="E190" s="19"/>
      <c r="F190" s="18"/>
      <c r="G190" s="18"/>
    </row>
    <row r="191" spans="1:7" ht="12">
      <c r="A191" s="15">
        <v>42767.408326574077</v>
      </c>
      <c r="B191" s="17" t="s">
        <v>292</v>
      </c>
      <c r="C191" s="18"/>
      <c r="D191" s="18"/>
      <c r="E191" s="19"/>
      <c r="F191" s="18"/>
      <c r="G191" s="18"/>
    </row>
    <row r="192" spans="1:7" ht="12">
      <c r="A192" s="15">
        <v>42767.449992615744</v>
      </c>
      <c r="B192" s="17" t="s">
        <v>292</v>
      </c>
      <c r="C192" s="18"/>
      <c r="D192" s="18"/>
      <c r="E192" s="19"/>
      <c r="F192" s="18"/>
      <c r="G192" s="18"/>
    </row>
    <row r="193" spans="1:7" ht="12">
      <c r="A193" s="15">
        <v>42767.491660798609</v>
      </c>
      <c r="B193" s="17" t="s">
        <v>292</v>
      </c>
      <c r="C193" s="18"/>
      <c r="D193" s="18"/>
      <c r="E193" s="19"/>
      <c r="F193" s="18"/>
      <c r="G193" s="18"/>
    </row>
    <row r="194" spans="1:7" ht="12">
      <c r="A194" s="15">
        <v>42767.533340057867</v>
      </c>
      <c r="B194" s="17" t="s">
        <v>292</v>
      </c>
      <c r="C194" s="18"/>
      <c r="D194" s="18"/>
      <c r="E194" s="19"/>
      <c r="F194" s="18"/>
      <c r="G194" s="18"/>
    </row>
    <row r="195" spans="1:7" ht="12">
      <c r="A195" s="15">
        <v>42767.574995405092</v>
      </c>
      <c r="B195" s="17" t="s">
        <v>292</v>
      </c>
      <c r="C195" s="18"/>
      <c r="D195" s="18"/>
      <c r="E195" s="19"/>
      <c r="F195" s="18"/>
      <c r="G195" s="18"/>
    </row>
    <row r="196" spans="1:7" ht="12">
      <c r="A196" s="15">
        <v>42767.616661446758</v>
      </c>
      <c r="B196" s="17" t="s">
        <v>292</v>
      </c>
      <c r="C196" s="18"/>
      <c r="D196" s="18"/>
      <c r="E196" s="19"/>
      <c r="F196" s="18"/>
      <c r="G196" s="18"/>
    </row>
    <row r="197" spans="1:7" ht="12">
      <c r="A197" s="15">
        <v>42767.658334733795</v>
      </c>
      <c r="B197" s="17" t="s">
        <v>292</v>
      </c>
      <c r="C197" s="18"/>
      <c r="D197" s="18"/>
      <c r="E197" s="19"/>
      <c r="F197" s="18"/>
      <c r="G197" s="18"/>
    </row>
    <row r="198" spans="1:7" ht="12">
      <c r="A198" s="15">
        <v>42767.70000863426</v>
      </c>
      <c r="B198" s="17" t="s">
        <v>292</v>
      </c>
      <c r="C198" s="18"/>
      <c r="D198" s="18"/>
      <c r="E198" s="19"/>
      <c r="F198" s="18"/>
      <c r="G198" s="18"/>
    </row>
    <row r="199" spans="1:7" ht="12">
      <c r="A199" s="15">
        <v>42767.741659814812</v>
      </c>
      <c r="B199" s="17" t="s">
        <v>292</v>
      </c>
      <c r="C199" s="18"/>
      <c r="D199" s="18"/>
      <c r="E199" s="19"/>
      <c r="F199" s="18"/>
      <c r="G199" s="18"/>
    </row>
    <row r="200" spans="1:7" ht="12">
      <c r="A200" s="15">
        <v>42767.783329409722</v>
      </c>
      <c r="B200" s="17" t="s">
        <v>292</v>
      </c>
      <c r="C200" s="18"/>
      <c r="D200" s="18"/>
      <c r="E200" s="19"/>
      <c r="F200" s="18"/>
      <c r="G200" s="18"/>
    </row>
    <row r="201" spans="1:7" ht="12">
      <c r="A201" s="15">
        <v>42767.824993680551</v>
      </c>
      <c r="B201" s="17" t="s">
        <v>292</v>
      </c>
      <c r="C201" s="18"/>
      <c r="D201" s="18"/>
      <c r="E201" s="19"/>
      <c r="F201" s="18"/>
      <c r="G201" s="18"/>
    </row>
    <row r="202" spans="1:7" ht="12">
      <c r="A202" s="15">
        <v>42767.86665841435</v>
      </c>
      <c r="B202" s="17" t="s">
        <v>292</v>
      </c>
      <c r="C202" s="18"/>
      <c r="D202" s="18"/>
      <c r="E202" s="19"/>
      <c r="F202" s="18"/>
      <c r="G202" s="18"/>
    </row>
    <row r="203" spans="1:7" ht="12">
      <c r="A203" s="15">
        <v>42767.908324571763</v>
      </c>
      <c r="B203" s="17" t="s">
        <v>292</v>
      </c>
      <c r="C203" s="18"/>
      <c r="D203" s="18"/>
      <c r="E203" s="19"/>
      <c r="F203" s="18"/>
      <c r="G203" s="18"/>
    </row>
    <row r="204" spans="1:7" ht="12">
      <c r="A204" s="15">
        <v>42767.949995300922</v>
      </c>
      <c r="B204" s="17" t="s">
        <v>292</v>
      </c>
      <c r="C204" s="18"/>
      <c r="D204" s="18"/>
      <c r="E204" s="19"/>
      <c r="F204" s="18"/>
      <c r="G204" s="18"/>
    </row>
    <row r="205" spans="1:7" ht="12">
      <c r="A205" s="15">
        <v>42767.991664398149</v>
      </c>
      <c r="B205" s="17" t="s">
        <v>292</v>
      </c>
      <c r="C205" s="18"/>
      <c r="D205" s="18"/>
      <c r="E205" s="19"/>
      <c r="F205" s="18"/>
      <c r="G205" s="18"/>
    </row>
    <row r="206" spans="1:7" ht="12">
      <c r="A206" s="15">
        <v>42768.033337361107</v>
      </c>
      <c r="B206" s="17" t="s">
        <v>292</v>
      </c>
      <c r="C206" s="18"/>
      <c r="D206" s="18"/>
      <c r="E206" s="19"/>
      <c r="F206" s="18"/>
      <c r="G206" s="18"/>
    </row>
    <row r="207" spans="1:7" ht="12">
      <c r="A207" s="15">
        <v>42768.074998668977</v>
      </c>
      <c r="B207" s="17" t="s">
        <v>292</v>
      </c>
      <c r="C207" s="18"/>
      <c r="D207" s="18"/>
      <c r="E207" s="19"/>
      <c r="F207" s="18"/>
      <c r="G207" s="18"/>
    </row>
    <row r="208" spans="1:7" ht="12">
      <c r="A208" s="15">
        <v>42768.116662476852</v>
      </c>
      <c r="B208" s="17" t="s">
        <v>292</v>
      </c>
      <c r="C208" s="18"/>
      <c r="D208" s="18"/>
      <c r="E208" s="19"/>
      <c r="F208" s="18"/>
      <c r="G208" s="18"/>
    </row>
    <row r="209" spans="1:7" ht="12">
      <c r="A209" s="15">
        <v>42768.158329594909</v>
      </c>
      <c r="B209" s="17" t="s">
        <v>292</v>
      </c>
      <c r="C209" s="18"/>
      <c r="D209" s="18"/>
      <c r="E209" s="19"/>
      <c r="F209" s="18"/>
      <c r="G209" s="18"/>
    </row>
    <row r="210" spans="1:7" ht="12">
      <c r="A210" s="15">
        <v>42768.199996944444</v>
      </c>
      <c r="B210" s="17" t="s">
        <v>292</v>
      </c>
      <c r="C210" s="18"/>
      <c r="D210" s="18"/>
      <c r="E210" s="19"/>
      <c r="F210" s="18"/>
      <c r="G210" s="18"/>
    </row>
    <row r="211" spans="1:7" ht="12">
      <c r="A211" s="15">
        <v>42768.241659780091</v>
      </c>
      <c r="B211" s="17" t="s">
        <v>292</v>
      </c>
      <c r="C211" s="18"/>
      <c r="D211" s="18"/>
      <c r="E211" s="19"/>
      <c r="F211" s="18"/>
      <c r="G211" s="18"/>
    </row>
    <row r="212" spans="1:7" ht="12">
      <c r="A212" s="15">
        <v>42768.283328124999</v>
      </c>
      <c r="B212" s="17" t="s">
        <v>292</v>
      </c>
      <c r="C212" s="18"/>
      <c r="D212" s="18"/>
      <c r="E212" s="19"/>
      <c r="F212" s="18"/>
      <c r="G212" s="18"/>
    </row>
    <row r="213" spans="1:7" ht="12">
      <c r="A213" s="15">
        <v>42768.324997071759</v>
      </c>
      <c r="B213" s="17" t="s">
        <v>292</v>
      </c>
      <c r="C213" s="18"/>
      <c r="D213" s="18"/>
      <c r="E213" s="19"/>
      <c r="F213" s="18"/>
      <c r="G213" s="18"/>
    </row>
    <row r="214" spans="1:7" ht="12">
      <c r="A214" s="15">
        <v>42768.36666417824</v>
      </c>
      <c r="B214" s="17" t="s">
        <v>292</v>
      </c>
      <c r="C214" s="18"/>
      <c r="D214" s="18"/>
      <c r="E214" s="19"/>
      <c r="F214" s="18"/>
      <c r="G214" s="18"/>
    </row>
    <row r="215" spans="1:7" ht="12">
      <c r="A215" s="15">
        <v>42768.408327789351</v>
      </c>
      <c r="B215" s="17" t="s">
        <v>292</v>
      </c>
      <c r="C215" s="18"/>
      <c r="D215" s="18"/>
      <c r="E215" s="19"/>
      <c r="F215" s="18"/>
      <c r="G215" s="18"/>
    </row>
    <row r="216" spans="1:7" ht="12">
      <c r="A216" s="15">
        <v>42768.449993877315</v>
      </c>
      <c r="B216" s="17" t="s">
        <v>292</v>
      </c>
      <c r="C216" s="18"/>
      <c r="D216" s="18"/>
      <c r="E216" s="19"/>
      <c r="F216" s="18"/>
      <c r="G216" s="18"/>
    </row>
    <row r="217" spans="1:7" ht="12">
      <c r="A217" s="15">
        <v>42768.49166255787</v>
      </c>
      <c r="B217" s="17" t="s">
        <v>292</v>
      </c>
      <c r="C217" s="18"/>
      <c r="D217" s="18"/>
      <c r="E217" s="19"/>
      <c r="F217" s="18"/>
      <c r="G217" s="18"/>
    </row>
    <row r="218" spans="1:7" ht="12">
      <c r="A218" s="15">
        <v>42768.533331273153</v>
      </c>
      <c r="B218" s="17" t="s">
        <v>292</v>
      </c>
      <c r="C218" s="18"/>
      <c r="D218" s="18"/>
      <c r="E218" s="19"/>
      <c r="F218" s="18"/>
      <c r="G218" s="18"/>
    </row>
    <row r="219" spans="1:7" ht="12">
      <c r="A219" s="15">
        <v>42768.57499706019</v>
      </c>
      <c r="B219" s="17" t="s">
        <v>292</v>
      </c>
      <c r="C219" s="18"/>
      <c r="D219" s="18"/>
      <c r="E219" s="19"/>
      <c r="F219" s="18"/>
      <c r="G219" s="18"/>
    </row>
    <row r="220" spans="1:7" ht="12">
      <c r="A220" s="15">
        <v>42768.616661180553</v>
      </c>
      <c r="B220" s="17" t="s">
        <v>292</v>
      </c>
      <c r="C220" s="18"/>
      <c r="D220" s="18"/>
      <c r="E220" s="19"/>
      <c r="F220" s="18"/>
      <c r="G220" s="18"/>
    </row>
    <row r="221" spans="1:7" ht="12">
      <c r="A221" s="15">
        <v>42768.658328333331</v>
      </c>
      <c r="B221" s="17" t="s">
        <v>292</v>
      </c>
      <c r="C221" s="18"/>
      <c r="D221" s="18"/>
      <c r="E221" s="19"/>
      <c r="F221" s="18"/>
      <c r="G221" s="18"/>
    </row>
    <row r="222" spans="1:7" ht="12">
      <c r="A222" s="15">
        <v>42768.700003159727</v>
      </c>
      <c r="B222" s="17" t="s">
        <v>292</v>
      </c>
      <c r="C222" s="18"/>
      <c r="D222" s="18"/>
      <c r="E222" s="19"/>
      <c r="F222" s="18"/>
      <c r="G222" s="18"/>
    </row>
    <row r="223" spans="1:7" ht="12">
      <c r="A223" s="15">
        <v>42768.741660567131</v>
      </c>
      <c r="B223" s="17" t="s">
        <v>292</v>
      </c>
      <c r="C223" s="18"/>
      <c r="D223" s="18"/>
      <c r="E223" s="19"/>
      <c r="F223" s="18"/>
      <c r="G223" s="18"/>
    </row>
    <row r="224" spans="1:7" ht="12">
      <c r="A224" s="15">
        <v>42768.783330324077</v>
      </c>
      <c r="B224" s="17" t="s">
        <v>292</v>
      </c>
      <c r="C224" s="18"/>
      <c r="D224" s="18"/>
      <c r="E224" s="19"/>
      <c r="F224" s="18"/>
      <c r="G224" s="18"/>
    </row>
    <row r="225" spans="1:7" ht="12">
      <c r="A225" s="15">
        <v>42768.8249941088</v>
      </c>
      <c r="B225" s="17" t="s">
        <v>292</v>
      </c>
      <c r="C225" s="18"/>
      <c r="D225" s="18"/>
      <c r="E225" s="19"/>
      <c r="F225" s="18"/>
      <c r="G225" s="18"/>
    </row>
    <row r="226" spans="1:7" ht="12">
      <c r="A226" s="15">
        <v>42768.866662939814</v>
      </c>
      <c r="B226" s="17" t="s">
        <v>292</v>
      </c>
      <c r="C226" s="18"/>
      <c r="D226" s="18"/>
      <c r="E226" s="19"/>
      <c r="F226" s="18"/>
      <c r="G226" s="18"/>
    </row>
    <row r="227" spans="1:7" ht="12">
      <c r="A227" s="15">
        <v>42768.908326979166</v>
      </c>
      <c r="B227" s="17" t="s">
        <v>292</v>
      </c>
      <c r="C227" s="18"/>
      <c r="D227" s="18"/>
      <c r="E227" s="19"/>
      <c r="F227" s="18"/>
      <c r="G227" s="18"/>
    </row>
    <row r="228" spans="1:7" ht="12">
      <c r="A228" s="15">
        <v>42768.949995162038</v>
      </c>
      <c r="B228" s="17" t="s">
        <v>292</v>
      </c>
      <c r="C228" s="18"/>
      <c r="D228" s="18"/>
      <c r="E228" s="19"/>
      <c r="F228" s="18"/>
      <c r="G228" s="18"/>
    </row>
    <row r="229" spans="1:7" ht="12">
      <c r="A229" s="15">
        <v>42768.991659270832</v>
      </c>
      <c r="B229" s="17" t="s">
        <v>292</v>
      </c>
      <c r="C229" s="18"/>
      <c r="D229" s="18"/>
      <c r="E229" s="19"/>
      <c r="F229" s="18"/>
      <c r="G229" s="18"/>
    </row>
    <row r="230" spans="1:7" ht="12">
      <c r="A230" s="15">
        <v>42769.033327013887</v>
      </c>
      <c r="B230" s="17" t="s">
        <v>292</v>
      </c>
      <c r="C230" s="18"/>
      <c r="D230" s="18"/>
      <c r="E230" s="19"/>
      <c r="F230" s="18"/>
      <c r="G230" s="18"/>
    </row>
    <row r="231" spans="1:7" ht="12">
      <c r="A231" s="15">
        <v>42769.074993171293</v>
      </c>
      <c r="B231" s="17" t="s">
        <v>292</v>
      </c>
      <c r="C231" s="18"/>
      <c r="D231" s="18"/>
      <c r="E231" s="19"/>
      <c r="F231" s="18"/>
      <c r="G231" s="18"/>
    </row>
    <row r="232" spans="1:7" ht="12">
      <c r="A232" s="15">
        <v>42769.116661921296</v>
      </c>
      <c r="B232" s="17" t="s">
        <v>292</v>
      </c>
      <c r="C232" s="18"/>
      <c r="D232" s="18"/>
      <c r="E232" s="19"/>
      <c r="F232" s="18"/>
      <c r="G232" s="18"/>
    </row>
    <row r="233" spans="1:7" ht="12">
      <c r="A233" s="15">
        <v>42769.158326469907</v>
      </c>
      <c r="B233" s="17" t="s">
        <v>292</v>
      </c>
      <c r="C233" s="18"/>
      <c r="D233" s="18"/>
      <c r="E233" s="19"/>
      <c r="F233" s="18"/>
      <c r="G233" s="18"/>
    </row>
    <row r="234" spans="1:7" ht="12">
      <c r="A234" s="15">
        <v>42769.199995370371</v>
      </c>
      <c r="B234" s="17" t="s">
        <v>292</v>
      </c>
      <c r="C234" s="18"/>
      <c r="D234" s="18"/>
      <c r="E234" s="19"/>
      <c r="F234" s="18"/>
      <c r="G234" s="18"/>
    </row>
    <row r="235" spans="1:7" ht="12">
      <c r="A235" s="15">
        <v>42769.241662534725</v>
      </c>
      <c r="B235" s="17" t="s">
        <v>292</v>
      </c>
      <c r="C235" s="18"/>
      <c r="D235" s="18"/>
      <c r="E235" s="19"/>
      <c r="F235" s="18"/>
      <c r="G235" s="18"/>
    </row>
    <row r="236" spans="1:7" ht="12">
      <c r="A236" s="15">
        <v>42769.28333085648</v>
      </c>
      <c r="B236" s="17" t="s">
        <v>292</v>
      </c>
      <c r="C236" s="18"/>
      <c r="D236" s="18"/>
      <c r="E236" s="19"/>
      <c r="F236" s="18"/>
      <c r="G236" s="18"/>
    </row>
    <row r="237" spans="1:7" ht="12">
      <c r="A237" s="15">
        <v>42769.324998807875</v>
      </c>
      <c r="B237" s="17" t="s">
        <v>292</v>
      </c>
      <c r="C237" s="18"/>
      <c r="D237" s="18"/>
      <c r="E237" s="19"/>
      <c r="F237" s="18"/>
      <c r="G237" s="18"/>
    </row>
    <row r="238" spans="1:7" ht="12">
      <c r="A238" s="15">
        <v>42769.366660775464</v>
      </c>
      <c r="B238" s="17" t="s">
        <v>292</v>
      </c>
      <c r="C238" s="18"/>
      <c r="D238" s="18"/>
      <c r="E238" s="19"/>
      <c r="F238" s="18"/>
      <c r="G238" s="18"/>
    </row>
    <row r="239" spans="1:7" ht="12">
      <c r="A239" s="15">
        <v>42769.408333229163</v>
      </c>
      <c r="B239" s="17" t="s">
        <v>292</v>
      </c>
      <c r="C239" s="18"/>
      <c r="D239" s="18"/>
      <c r="E239" s="19"/>
      <c r="F239" s="18"/>
      <c r="G239" s="18"/>
    </row>
    <row r="240" spans="1:7" ht="12">
      <c r="A240" s="15">
        <v>42769.449996157404</v>
      </c>
      <c r="B240" s="17" t="s">
        <v>292</v>
      </c>
      <c r="C240" s="18"/>
      <c r="D240" s="18"/>
      <c r="E240" s="19"/>
      <c r="F240" s="18"/>
      <c r="G240" s="18"/>
    </row>
    <row r="241" spans="1:7" ht="12">
      <c r="A241" s="15">
        <v>42769.491661053238</v>
      </c>
      <c r="B241" s="17" t="s">
        <v>292</v>
      </c>
      <c r="C241" s="18"/>
      <c r="D241" s="18"/>
      <c r="E241" s="19"/>
      <c r="F241" s="18"/>
      <c r="G241" s="18"/>
    </row>
    <row r="242" spans="1:7" ht="12">
      <c r="A242" s="15">
        <v>42769.533333090279</v>
      </c>
      <c r="B242" s="17" t="s">
        <v>292</v>
      </c>
      <c r="C242" s="18"/>
      <c r="D242" s="18"/>
      <c r="E242" s="19"/>
      <c r="F242" s="18"/>
      <c r="G242" s="18"/>
    </row>
    <row r="243" spans="1:7" ht="12">
      <c r="A243" s="15">
        <v>42769.574993634262</v>
      </c>
      <c r="B243" s="17" t="s">
        <v>292</v>
      </c>
      <c r="C243" s="18"/>
      <c r="D243" s="18"/>
      <c r="E243" s="19"/>
      <c r="F243" s="18"/>
      <c r="G243" s="18"/>
    </row>
    <row r="244" spans="1:7" ht="12">
      <c r="A244" s="15">
        <v>42769.61666</v>
      </c>
      <c r="B244" s="17" t="s">
        <v>292</v>
      </c>
      <c r="C244" s="18"/>
      <c r="D244" s="18"/>
      <c r="E244" s="19"/>
      <c r="F244" s="18"/>
      <c r="G244" s="18"/>
    </row>
    <row r="245" spans="1:7" ht="12">
      <c r="A245" s="15">
        <v>42769.65833082176</v>
      </c>
      <c r="B245" s="17" t="s">
        <v>292</v>
      </c>
      <c r="C245" s="18"/>
      <c r="D245" s="18"/>
      <c r="E245" s="19"/>
      <c r="F245" s="18"/>
      <c r="G245" s="18"/>
    </row>
    <row r="246" spans="1:7" ht="12">
      <c r="A246" s="15">
        <v>42769.699997407406</v>
      </c>
      <c r="B246" s="17" t="s">
        <v>292</v>
      </c>
      <c r="C246" s="18"/>
      <c r="D246" s="18"/>
      <c r="E246" s="19"/>
      <c r="F246" s="18"/>
      <c r="G246" s="18"/>
    </row>
    <row r="247" spans="1:7" ht="12">
      <c r="A247" s="15">
        <v>42769.741659560183</v>
      </c>
      <c r="B247" s="17" t="s">
        <v>292</v>
      </c>
      <c r="C247" s="18"/>
      <c r="D247" s="18"/>
      <c r="E247" s="19"/>
      <c r="F247" s="18"/>
      <c r="G247" s="18"/>
    </row>
    <row r="248" spans="1:7" ht="12">
      <c r="A248" s="15">
        <v>42769.783330555554</v>
      </c>
      <c r="B248" s="17" t="s">
        <v>292</v>
      </c>
      <c r="C248" s="18"/>
      <c r="D248" s="18"/>
      <c r="E248" s="19"/>
      <c r="F248" s="18"/>
      <c r="G248" s="18"/>
    </row>
    <row r="249" spans="1:7" ht="12">
      <c r="A249" s="15">
        <v>42769.824995023147</v>
      </c>
      <c r="B249" s="17" t="s">
        <v>292</v>
      </c>
      <c r="C249" s="18"/>
      <c r="D249" s="18"/>
      <c r="E249" s="19"/>
      <c r="F249" s="18"/>
      <c r="G249" s="18"/>
    </row>
    <row r="250" spans="1:7" ht="12">
      <c r="A250" s="15">
        <v>42769.866661712964</v>
      </c>
      <c r="B250" s="17" t="s">
        <v>292</v>
      </c>
      <c r="C250" s="18"/>
      <c r="D250" s="18"/>
      <c r="E250" s="19"/>
      <c r="F250" s="18"/>
      <c r="G250" s="18"/>
    </row>
    <row r="251" spans="1:7" ht="12">
      <c r="A251" s="15">
        <v>42769.908329513884</v>
      </c>
      <c r="B251" s="17" t="s">
        <v>292</v>
      </c>
      <c r="C251" s="18"/>
      <c r="D251" s="18"/>
      <c r="E251" s="19"/>
      <c r="F251" s="18"/>
      <c r="G251" s="18"/>
    </row>
    <row r="252" spans="1:7" ht="12">
      <c r="A252" s="15">
        <v>42769.949994421295</v>
      </c>
      <c r="B252" s="17" t="s">
        <v>292</v>
      </c>
      <c r="C252" s="18"/>
      <c r="D252" s="18"/>
      <c r="E252" s="19"/>
      <c r="F252" s="18"/>
      <c r="G252" s="18"/>
    </row>
    <row r="253" spans="1:7" ht="12">
      <c r="A253" s="15">
        <v>42769.9916605787</v>
      </c>
      <c r="B253" s="17" t="s">
        <v>292</v>
      </c>
      <c r="C253" s="18"/>
      <c r="D253" s="18"/>
      <c r="E253" s="19"/>
      <c r="F253" s="18"/>
      <c r="G253" s="18"/>
    </row>
    <row r="254" spans="1:7" ht="12">
      <c r="A254" s="15">
        <v>42770.033328194448</v>
      </c>
      <c r="B254" s="17" t="s">
        <v>292</v>
      </c>
      <c r="C254" s="18"/>
      <c r="D254" s="18"/>
      <c r="E254" s="19"/>
      <c r="F254" s="18"/>
      <c r="G254" s="18"/>
    </row>
    <row r="255" spans="1:7" ht="12">
      <c r="A255" s="15">
        <v>42770.074995023147</v>
      </c>
      <c r="B255" s="17" t="s">
        <v>292</v>
      </c>
      <c r="C255" s="18"/>
      <c r="D255" s="18"/>
      <c r="E255" s="19"/>
      <c r="F255" s="18"/>
      <c r="G255" s="18"/>
    </row>
    <row r="256" spans="1:7" ht="12">
      <c r="A256" s="15">
        <v>42770.116661018517</v>
      </c>
      <c r="B256" s="17" t="s">
        <v>292</v>
      </c>
      <c r="C256" s="18"/>
      <c r="D256" s="18"/>
      <c r="E256" s="19"/>
      <c r="F256" s="18"/>
      <c r="G256" s="18"/>
    </row>
    <row r="257" spans="1:7" ht="12">
      <c r="A257" s="15">
        <v>42770.158326921301</v>
      </c>
      <c r="B257" s="17" t="s">
        <v>292</v>
      </c>
      <c r="C257" s="18"/>
      <c r="D257" s="18"/>
      <c r="E257" s="19"/>
      <c r="F257" s="18"/>
      <c r="G257" s="18"/>
    </row>
    <row r="258" spans="1:7" ht="12">
      <c r="A258" s="15">
        <v>42770.200043726851</v>
      </c>
      <c r="B258" s="17" t="s">
        <v>292</v>
      </c>
      <c r="C258" s="18"/>
      <c r="D258" s="18"/>
      <c r="E258" s="19"/>
      <c r="F258" s="18"/>
      <c r="G258" s="18"/>
    </row>
    <row r="259" spans="1:7" ht="12">
      <c r="A259" s="15">
        <v>42770.241663587964</v>
      </c>
      <c r="B259" s="17" t="s">
        <v>292</v>
      </c>
      <c r="C259" s="18"/>
      <c r="D259" s="18"/>
      <c r="E259" s="19"/>
      <c r="F259" s="18"/>
      <c r="G259" s="18"/>
    </row>
    <row r="260" spans="1:7" ht="12">
      <c r="A260" s="15">
        <v>42770.283328611113</v>
      </c>
      <c r="B260" s="17" t="s">
        <v>292</v>
      </c>
      <c r="C260" s="18"/>
      <c r="D260" s="18"/>
      <c r="E260" s="19"/>
      <c r="F260" s="18"/>
      <c r="G260" s="18"/>
    </row>
    <row r="261" spans="1:7" ht="12">
      <c r="A261" s="15">
        <v>42770.324993657407</v>
      </c>
      <c r="B261" s="17" t="s">
        <v>292</v>
      </c>
      <c r="C261" s="18"/>
      <c r="D261" s="18"/>
      <c r="E261" s="19"/>
      <c r="F261" s="18"/>
      <c r="G261" s="18"/>
    </row>
    <row r="262" spans="1:7" ht="12">
      <c r="A262" s="15">
        <v>42770.36666107639</v>
      </c>
      <c r="B262" s="17" t="s">
        <v>292</v>
      </c>
      <c r="C262" s="18"/>
      <c r="D262" s="18"/>
      <c r="E262" s="19"/>
      <c r="F262" s="18"/>
      <c r="G262" s="18"/>
    </row>
    <row r="263" spans="1:7" ht="12">
      <c r="A263" s="15">
        <v>42770.40832667824</v>
      </c>
      <c r="B263" s="17" t="s">
        <v>292</v>
      </c>
      <c r="C263" s="18"/>
      <c r="D263" s="18"/>
      <c r="E263" s="19"/>
      <c r="F263" s="18"/>
      <c r="G263" s="18"/>
    </row>
    <row r="264" spans="1:7" ht="12">
      <c r="A264" s="15">
        <v>42770.44999335648</v>
      </c>
      <c r="B264" s="17" t="s">
        <v>292</v>
      </c>
      <c r="C264" s="18"/>
      <c r="D264" s="18"/>
      <c r="E264" s="19"/>
      <c r="F264" s="18"/>
      <c r="G264" s="18"/>
    </row>
    <row r="265" spans="1:7" ht="12">
      <c r="A265" s="15">
        <v>42770.491658981482</v>
      </c>
      <c r="B265" s="17" t="s">
        <v>292</v>
      </c>
      <c r="C265" s="18"/>
      <c r="D265" s="18"/>
      <c r="E265" s="19"/>
      <c r="F265" s="18"/>
      <c r="G265" s="18"/>
    </row>
    <row r="266" spans="1:7" ht="12">
      <c r="A266" s="15">
        <v>42770.533330092592</v>
      </c>
      <c r="B266" s="17" t="s">
        <v>292</v>
      </c>
      <c r="C266" s="18"/>
      <c r="D266" s="18"/>
      <c r="E266" s="19"/>
      <c r="F266" s="18"/>
      <c r="G266" s="18"/>
    </row>
    <row r="267" spans="1:7" ht="12">
      <c r="A267" s="15">
        <v>42770.57499543982</v>
      </c>
      <c r="B267" s="17" t="s">
        <v>292</v>
      </c>
      <c r="C267" s="18"/>
      <c r="D267" s="18"/>
      <c r="E267" s="19"/>
      <c r="F267" s="18"/>
      <c r="G267" s="18"/>
    </row>
    <row r="268" spans="1:7" ht="12">
      <c r="A268" s="15">
        <v>42770.616658993051</v>
      </c>
      <c r="B268" s="17" t="s">
        <v>292</v>
      </c>
      <c r="C268" s="18"/>
      <c r="D268" s="18"/>
      <c r="E268" s="19"/>
      <c r="F268" s="18"/>
      <c r="G268" s="18"/>
    </row>
    <row r="269" spans="1:7" ht="12">
      <c r="A269" s="15">
        <v>42770.658328645834</v>
      </c>
      <c r="B269" s="17" t="s">
        <v>292</v>
      </c>
      <c r="C269" s="18"/>
      <c r="D269" s="18"/>
      <c r="E269" s="19"/>
      <c r="F269" s="18"/>
      <c r="G269" s="18"/>
    </row>
    <row r="270" spans="1:7" ht="12">
      <c r="A270" s="15">
        <v>42770.699994849536</v>
      </c>
      <c r="B270" s="17" t="s">
        <v>292</v>
      </c>
      <c r="C270" s="18"/>
      <c r="D270" s="18"/>
      <c r="E270" s="19"/>
      <c r="F270" s="18"/>
      <c r="G270" s="18"/>
    </row>
    <row r="271" spans="1:7" ht="12">
      <c r="A271" s="15">
        <v>42770.741663645837</v>
      </c>
      <c r="B271" s="17" t="s">
        <v>292</v>
      </c>
      <c r="C271" s="18"/>
      <c r="D271" s="18"/>
      <c r="E271" s="19"/>
      <c r="F271" s="18"/>
      <c r="G271" s="18"/>
    </row>
    <row r="272" spans="1:7" ht="12">
      <c r="A272" s="15">
        <v>42770.783327060184</v>
      </c>
      <c r="B272" s="17" t="s">
        <v>292</v>
      </c>
      <c r="C272" s="18"/>
      <c r="D272" s="18"/>
      <c r="E272" s="19"/>
      <c r="F272" s="18"/>
      <c r="G272" s="18"/>
    </row>
    <row r="273" spans="1:7" ht="12">
      <c r="A273" s="15">
        <v>42770.824992002315</v>
      </c>
      <c r="B273" s="17" t="s">
        <v>292</v>
      </c>
      <c r="C273" s="18"/>
      <c r="D273" s="18"/>
      <c r="E273" s="19"/>
      <c r="F273" s="18"/>
      <c r="G273" s="18"/>
    </row>
    <row r="274" spans="1:7" ht="12">
      <c r="A274" s="15">
        <v>42770.866665462963</v>
      </c>
      <c r="B274" s="17" t="s">
        <v>292</v>
      </c>
      <c r="C274" s="18"/>
      <c r="D274" s="18"/>
      <c r="E274" s="19"/>
      <c r="F274" s="18"/>
      <c r="G274" s="18"/>
    </row>
    <row r="275" spans="1:7" ht="12">
      <c r="A275" s="15">
        <v>42770.908328333331</v>
      </c>
      <c r="B275" s="17" t="s">
        <v>292</v>
      </c>
      <c r="C275" s="18"/>
      <c r="D275" s="18"/>
      <c r="E275" s="19"/>
      <c r="F275" s="18"/>
      <c r="G275" s="18"/>
    </row>
    <row r="276" spans="1:7" ht="12">
      <c r="A276" s="15">
        <v>42770.949995127317</v>
      </c>
      <c r="B276" s="17" t="s">
        <v>292</v>
      </c>
      <c r="C276" s="18"/>
      <c r="D276" s="18"/>
      <c r="E276" s="19"/>
      <c r="F276" s="18"/>
      <c r="G276" s="18"/>
    </row>
    <row r="277" spans="1:7" ht="12">
      <c r="A277" s="15">
        <v>42770.991660081017</v>
      </c>
      <c r="B277" s="17" t="s">
        <v>292</v>
      </c>
      <c r="C277" s="18"/>
      <c r="D277" s="18"/>
      <c r="E277" s="19"/>
      <c r="F277" s="18"/>
      <c r="G277" s="18"/>
    </row>
    <row r="278" spans="1:7" ht="12">
      <c r="A278" s="15">
        <v>42771.033329212965</v>
      </c>
      <c r="B278" s="17" t="s">
        <v>292</v>
      </c>
      <c r="C278" s="18"/>
      <c r="D278" s="18"/>
      <c r="E278" s="19"/>
      <c r="F278" s="18"/>
      <c r="G278" s="18"/>
    </row>
    <row r="279" spans="1:7" ht="12">
      <c r="A279" s="15">
        <v>42771.074996597221</v>
      </c>
      <c r="B279" s="17" t="s">
        <v>292</v>
      </c>
      <c r="C279" s="18"/>
      <c r="D279" s="18"/>
      <c r="E279" s="19"/>
      <c r="F279" s="18"/>
      <c r="G279" s="18"/>
    </row>
    <row r="280" spans="1:7" ht="12">
      <c r="A280" s="15">
        <v>42771.116661979162</v>
      </c>
      <c r="B280" s="17" t="s">
        <v>292</v>
      </c>
      <c r="C280" s="18"/>
      <c r="D280" s="18"/>
      <c r="E280" s="19"/>
      <c r="F280" s="18"/>
      <c r="G280" s="18"/>
    </row>
    <row r="281" spans="1:7" ht="12">
      <c r="A281" s="15">
        <v>42771.158330798615</v>
      </c>
      <c r="B281" s="17" t="s">
        <v>292</v>
      </c>
      <c r="C281" s="18"/>
      <c r="D281" s="18"/>
      <c r="E281" s="19"/>
      <c r="F281" s="18"/>
      <c r="G281" s="18"/>
    </row>
    <row r="282" spans="1:7" ht="12">
      <c r="A282" s="15">
        <v>42771.199996493058</v>
      </c>
      <c r="B282" s="17" t="s">
        <v>292</v>
      </c>
      <c r="C282" s="18"/>
      <c r="D282" s="18"/>
      <c r="E282" s="19"/>
      <c r="F282" s="18"/>
      <c r="G282" s="18"/>
    </row>
    <row r="283" spans="1:7" ht="12">
      <c r="A283" s="15">
        <v>42771.241659942127</v>
      </c>
      <c r="B283" s="17" t="s">
        <v>292</v>
      </c>
      <c r="C283" s="18"/>
      <c r="D283" s="18"/>
      <c r="E283" s="19"/>
      <c r="F283" s="18"/>
      <c r="G283" s="18"/>
    </row>
    <row r="284" spans="1:7" ht="12">
      <c r="A284" s="15">
        <v>42771.283327986108</v>
      </c>
      <c r="B284" s="17" t="s">
        <v>292</v>
      </c>
      <c r="C284" s="18"/>
      <c r="D284" s="18"/>
      <c r="E284" s="19"/>
      <c r="F284" s="18"/>
      <c r="G284" s="18"/>
    </row>
    <row r="285" spans="1:7" ht="12">
      <c r="A285" s="15">
        <v>42771.324997476855</v>
      </c>
      <c r="B285" s="17" t="s">
        <v>292</v>
      </c>
      <c r="C285" s="18"/>
      <c r="D285" s="18"/>
      <c r="E285" s="19"/>
      <c r="F285" s="18"/>
      <c r="G285" s="18"/>
    </row>
    <row r="286" spans="1:7" ht="12">
      <c r="A286" s="15">
        <v>42771.366660150466</v>
      </c>
      <c r="B286" s="17" t="s">
        <v>292</v>
      </c>
      <c r="C286" s="18"/>
      <c r="D286" s="18"/>
      <c r="E286" s="19"/>
      <c r="F286" s="18"/>
      <c r="G286" s="18"/>
    </row>
    <row r="287" spans="1:7" ht="12">
      <c r="A287" s="15">
        <v>42771.408326574077</v>
      </c>
      <c r="B287" s="17" t="s">
        <v>292</v>
      </c>
      <c r="C287" s="18"/>
      <c r="D287" s="18"/>
      <c r="E287" s="19"/>
      <c r="F287" s="18"/>
      <c r="G287" s="18"/>
    </row>
    <row r="288" spans="1:7" ht="12">
      <c r="A288" s="15">
        <v>42771.44999418981</v>
      </c>
      <c r="B288" s="17" t="s">
        <v>292</v>
      </c>
      <c r="C288" s="18"/>
      <c r="D288" s="18"/>
      <c r="E288" s="19"/>
      <c r="F288" s="18"/>
      <c r="G288" s="18"/>
    </row>
    <row r="289" spans="1:7" ht="12">
      <c r="A289" s="15">
        <v>42771.491666006943</v>
      </c>
      <c r="B289" s="17" t="s">
        <v>292</v>
      </c>
      <c r="C289" s="18"/>
      <c r="D289" s="18"/>
      <c r="E289" s="19"/>
      <c r="F289" s="18"/>
      <c r="G289" s="18"/>
    </row>
    <row r="290" spans="1:7" ht="12">
      <c r="A290" s="15">
        <v>42771.533329733793</v>
      </c>
      <c r="B290" s="17" t="s">
        <v>292</v>
      </c>
      <c r="C290" s="18"/>
      <c r="D290" s="18"/>
      <c r="E290" s="19"/>
      <c r="F290" s="18"/>
      <c r="G290" s="18"/>
    </row>
    <row r="291" spans="1:7" ht="12">
      <c r="A291" s="15">
        <v>42771.574994490744</v>
      </c>
      <c r="B291" s="17" t="s">
        <v>292</v>
      </c>
      <c r="C291" s="18"/>
      <c r="D291" s="18"/>
      <c r="E291" s="19"/>
      <c r="F291" s="18"/>
      <c r="G291" s="18"/>
    </row>
    <row r="292" spans="1:7" ht="12">
      <c r="A292" s="15">
        <v>42771.616659340274</v>
      </c>
      <c r="B292" s="17" t="s">
        <v>292</v>
      </c>
      <c r="C292" s="18"/>
      <c r="D292" s="18"/>
      <c r="E292" s="19"/>
      <c r="F292" s="18"/>
      <c r="G292" s="18"/>
    </row>
    <row r="293" spans="1:7" ht="12">
      <c r="A293" s="15">
        <v>42771.658326516204</v>
      </c>
      <c r="B293" s="17" t="s">
        <v>292</v>
      </c>
      <c r="C293" s="18"/>
      <c r="D293" s="18"/>
      <c r="E293" s="19"/>
      <c r="F293" s="18"/>
      <c r="G293" s="18"/>
    </row>
    <row r="294" spans="1:7" ht="12">
      <c r="A294" s="15">
        <v>42771.699991817135</v>
      </c>
      <c r="B294" s="17" t="s">
        <v>292</v>
      </c>
      <c r="C294" s="18"/>
      <c r="D294" s="18"/>
      <c r="E294" s="19"/>
      <c r="F294" s="18"/>
      <c r="G294" s="18"/>
    </row>
    <row r="295" spans="1:7" ht="12">
      <c r="A295" s="15">
        <v>42771.741662731481</v>
      </c>
      <c r="B295" s="17" t="s">
        <v>292</v>
      </c>
      <c r="C295" s="18"/>
      <c r="D295" s="18"/>
      <c r="E295" s="19"/>
      <c r="F295" s="18"/>
      <c r="G295" s="18"/>
    </row>
    <row r="296" spans="1:7" ht="12">
      <c r="A296" s="15">
        <v>42771.783326666671</v>
      </c>
      <c r="B296" s="17" t="s">
        <v>292</v>
      </c>
      <c r="C296" s="18"/>
      <c r="D296" s="18"/>
      <c r="E296" s="19"/>
      <c r="F296" s="18"/>
      <c r="G296" s="18"/>
    </row>
    <row r="297" spans="1:7" ht="12">
      <c r="A297" s="15">
        <v>42771.82499238426</v>
      </c>
      <c r="B297" s="17" t="s">
        <v>292</v>
      </c>
      <c r="C297" s="18"/>
      <c r="D297" s="18"/>
      <c r="E297" s="19"/>
      <c r="F297" s="18"/>
      <c r="G297" s="18"/>
    </row>
    <row r="298" spans="1:7" ht="12">
      <c r="A298" s="15">
        <v>42771.866661111111</v>
      </c>
      <c r="B298" s="17" t="s">
        <v>292</v>
      </c>
      <c r="C298" s="18"/>
      <c r="D298" s="18"/>
      <c r="E298" s="19"/>
      <c r="F298" s="18"/>
      <c r="G298" s="18"/>
    </row>
    <row r="299" spans="1:7" ht="12">
      <c r="A299" s="15">
        <v>42771.908328900463</v>
      </c>
      <c r="B299" s="17" t="s">
        <v>292</v>
      </c>
      <c r="C299" s="18"/>
      <c r="D299" s="18"/>
      <c r="E299" s="19"/>
      <c r="F299" s="18"/>
      <c r="G299" s="18"/>
    </row>
    <row r="300" spans="1:7" ht="12">
      <c r="A300" s="15">
        <v>42771.949991724541</v>
      </c>
      <c r="B300" s="17" t="s">
        <v>292</v>
      </c>
      <c r="C300" s="18"/>
      <c r="D300" s="18"/>
      <c r="E300" s="19"/>
      <c r="F300" s="18"/>
      <c r="G300" s="18"/>
    </row>
    <row r="301" spans="1:7" ht="12">
      <c r="A301" s="15">
        <v>42771.991660671294</v>
      </c>
      <c r="B301" s="17" t="s">
        <v>292</v>
      </c>
      <c r="C301" s="18"/>
      <c r="D301" s="18"/>
      <c r="E301" s="19"/>
      <c r="F301" s="18"/>
      <c r="G301" s="18"/>
    </row>
    <row r="302" spans="1:7" ht="12">
      <c r="A302" s="15">
        <v>42772.033324050921</v>
      </c>
      <c r="B302" s="17" t="s">
        <v>292</v>
      </c>
      <c r="C302" s="18"/>
      <c r="D302" s="18"/>
      <c r="E302" s="19"/>
      <c r="F302" s="18"/>
      <c r="G302" s="18"/>
    </row>
    <row r="303" spans="1:7" ht="12">
      <c r="A303" s="15">
        <v>42772.074994560186</v>
      </c>
      <c r="B303" s="17" t="s">
        <v>292</v>
      </c>
      <c r="C303" s="18"/>
      <c r="D303" s="18"/>
      <c r="E303" s="19"/>
      <c r="F303" s="18"/>
      <c r="G303" s="18"/>
    </row>
    <row r="304" spans="1:7" ht="12">
      <c r="A304" s="15">
        <v>42772.116656782411</v>
      </c>
      <c r="B304" s="17" t="s">
        <v>292</v>
      </c>
      <c r="C304" s="18"/>
      <c r="D304" s="18"/>
      <c r="E304" s="19"/>
      <c r="F304" s="18"/>
      <c r="G304" s="18"/>
    </row>
    <row r="305" spans="1:7" ht="12">
      <c r="A305" s="15">
        <v>42772.158326458331</v>
      </c>
      <c r="B305" s="17" t="s">
        <v>292</v>
      </c>
      <c r="C305" s="18"/>
      <c r="D305" s="18"/>
      <c r="E305" s="19"/>
      <c r="F305" s="18"/>
      <c r="G305" s="18"/>
    </row>
    <row r="306" spans="1:7" ht="12">
      <c r="A306" s="15">
        <v>42772.199995358795</v>
      </c>
      <c r="B306" s="17" t="s">
        <v>292</v>
      </c>
      <c r="C306" s="18"/>
      <c r="D306" s="18"/>
      <c r="E306" s="19"/>
      <c r="F306" s="18"/>
      <c r="G306" s="18"/>
    </row>
    <row r="307" spans="1:7" ht="12">
      <c r="A307" s="15">
        <v>42772.24166274305</v>
      </c>
      <c r="B307" s="17" t="s">
        <v>292</v>
      </c>
      <c r="C307" s="18"/>
      <c r="D307" s="18"/>
      <c r="E307" s="19"/>
      <c r="F307" s="18"/>
      <c r="G307" s="18"/>
    </row>
    <row r="308" spans="1:7" ht="12">
      <c r="A308" s="15">
        <v>42772.283338819441</v>
      </c>
      <c r="B308" s="17" t="s">
        <v>292</v>
      </c>
      <c r="C308" s="18"/>
      <c r="D308" s="18"/>
      <c r="E308" s="19"/>
      <c r="F308" s="18"/>
      <c r="G308" s="18"/>
    </row>
    <row r="309" spans="1:7" ht="12">
      <c r="A309" s="15">
        <v>42772.325005324077</v>
      </c>
      <c r="B309" s="17" t="s">
        <v>292</v>
      </c>
      <c r="C309" s="18"/>
      <c r="D309" s="18"/>
      <c r="E309" s="19"/>
      <c r="F309" s="18"/>
      <c r="G309" s="18"/>
    </row>
    <row r="310" spans="1:7" ht="12">
      <c r="A310" s="15">
        <v>42772.366663298613</v>
      </c>
      <c r="B310" s="17" t="s">
        <v>292</v>
      </c>
      <c r="C310" s="18"/>
      <c r="D310" s="18"/>
      <c r="E310" s="19"/>
      <c r="F310" s="18"/>
      <c r="G310" s="18"/>
    </row>
    <row r="311" spans="1:7" ht="12">
      <c r="A311" s="15">
        <v>42772.408340671296</v>
      </c>
      <c r="B311" s="17" t="s">
        <v>292</v>
      </c>
      <c r="C311" s="18"/>
      <c r="D311" s="18"/>
      <c r="E311" s="19"/>
      <c r="F311" s="18"/>
      <c r="G311" s="18"/>
    </row>
    <row r="312" spans="1:7" ht="12">
      <c r="A312" s="15">
        <v>42772.449996793977</v>
      </c>
      <c r="B312" s="17" t="s">
        <v>292</v>
      </c>
      <c r="C312" s="18"/>
      <c r="D312" s="18"/>
      <c r="E312" s="19"/>
      <c r="F312" s="18"/>
      <c r="G312" s="18"/>
    </row>
    <row r="313" spans="1:7" ht="12">
      <c r="A313" s="15">
        <v>42772.491665821755</v>
      </c>
      <c r="B313" s="17" t="s">
        <v>292</v>
      </c>
      <c r="C313" s="18"/>
      <c r="D313" s="18"/>
      <c r="E313" s="19"/>
      <c r="F313" s="18"/>
      <c r="G313" s="18"/>
    </row>
    <row r="314" spans="1:7" ht="12">
      <c r="A314" s="15">
        <v>42772.533326319448</v>
      </c>
      <c r="B314" s="17" t="s">
        <v>292</v>
      </c>
      <c r="C314" s="18"/>
      <c r="D314" s="18"/>
      <c r="E314" s="19"/>
      <c r="F314" s="18"/>
      <c r="G314" s="18"/>
    </row>
    <row r="315" spans="1:7" ht="12">
      <c r="A315" s="15">
        <v>42772.574994629627</v>
      </c>
      <c r="B315" s="17" t="s">
        <v>292</v>
      </c>
      <c r="C315" s="18"/>
      <c r="D315" s="18"/>
      <c r="E315" s="19"/>
      <c r="F315" s="18"/>
      <c r="G315" s="18"/>
    </row>
    <row r="316" spans="1:7" ht="12">
      <c r="A316" s="15">
        <v>42772.616660706015</v>
      </c>
      <c r="B316" s="17" t="s">
        <v>292</v>
      </c>
      <c r="C316" s="18"/>
      <c r="D316" s="18"/>
      <c r="E316" s="19"/>
      <c r="F316" s="18"/>
      <c r="G316" s="18"/>
    </row>
    <row r="317" spans="1:7" ht="12">
      <c r="A317" s="15">
        <v>42772.658327939818</v>
      </c>
      <c r="B317" s="17" t="s">
        <v>292</v>
      </c>
      <c r="C317" s="18"/>
      <c r="D317" s="18"/>
      <c r="E317" s="19"/>
      <c r="F317" s="18"/>
      <c r="G317" s="18"/>
    </row>
    <row r="318" spans="1:7" ht="12">
      <c r="A318" s="15">
        <v>42772.699995092597</v>
      </c>
      <c r="B318" s="17" t="s">
        <v>292</v>
      </c>
      <c r="C318" s="18"/>
      <c r="D318" s="18"/>
      <c r="E318" s="19"/>
      <c r="F318" s="18"/>
      <c r="G318" s="18"/>
    </row>
    <row r="319" spans="1:7" ht="12">
      <c r="A319" s="15">
        <v>42772.741657997685</v>
      </c>
      <c r="B319" s="17" t="s">
        <v>292</v>
      </c>
      <c r="C319" s="18"/>
      <c r="D319" s="18"/>
      <c r="E319" s="19"/>
      <c r="F319" s="18"/>
      <c r="G319" s="18"/>
    </row>
    <row r="320" spans="1:7" ht="12">
      <c r="A320" s="15">
        <v>42772.783338460649</v>
      </c>
      <c r="B320" s="17" t="s">
        <v>292</v>
      </c>
      <c r="C320" s="18"/>
      <c r="D320" s="18"/>
      <c r="E320" s="19"/>
      <c r="F320" s="18"/>
      <c r="G320" s="18"/>
    </row>
    <row r="321" spans="1:7" ht="12">
      <c r="A321" s="15">
        <v>42772.824995844909</v>
      </c>
      <c r="B321" s="17" t="s">
        <v>292</v>
      </c>
      <c r="C321" s="18"/>
      <c r="D321" s="18"/>
      <c r="E321" s="19"/>
      <c r="F321" s="18"/>
      <c r="G321" s="18"/>
    </row>
    <row r="322" spans="1:7" ht="12">
      <c r="A322" s="15">
        <v>42772.866659652776</v>
      </c>
      <c r="B322" s="17" t="s">
        <v>292</v>
      </c>
      <c r="C322" s="18"/>
      <c r="D322" s="18"/>
      <c r="E322" s="19"/>
      <c r="F322" s="18"/>
      <c r="G322" s="18"/>
    </row>
    <row r="323" spans="1:7" ht="12">
      <c r="A323" s="15">
        <v>42772.908327476849</v>
      </c>
      <c r="B323" s="17" t="s">
        <v>292</v>
      </c>
      <c r="C323" s="18"/>
      <c r="D323" s="18"/>
      <c r="E323" s="19"/>
      <c r="F323" s="18"/>
      <c r="G323" s="18"/>
    </row>
    <row r="324" spans="1:7" ht="12">
      <c r="A324" s="15">
        <v>42772.949994317125</v>
      </c>
      <c r="B324" s="17" t="s">
        <v>292</v>
      </c>
      <c r="C324" s="18"/>
      <c r="D324" s="18"/>
      <c r="E324" s="19"/>
      <c r="F324" s="18"/>
      <c r="G324" s="18"/>
    </row>
    <row r="325" spans="1:7" ht="12">
      <c r="A325" s="15">
        <v>42772.991660046297</v>
      </c>
      <c r="B325" s="17" t="s">
        <v>292</v>
      </c>
      <c r="C325" s="18"/>
      <c r="D325" s="18"/>
      <c r="E325" s="19"/>
      <c r="F325" s="18"/>
      <c r="G325" s="18"/>
    </row>
    <row r="326" spans="1:7" ht="12">
      <c r="A326" s="15">
        <v>42773.033328333331</v>
      </c>
      <c r="B326" s="17" t="s">
        <v>292</v>
      </c>
      <c r="C326" s="18"/>
      <c r="D326" s="18"/>
      <c r="E326" s="19"/>
      <c r="F326" s="18"/>
      <c r="G326" s="18"/>
    </row>
    <row r="327" spans="1:7" ht="12">
      <c r="A327" s="15">
        <v>42773.074993055554</v>
      </c>
      <c r="B327" s="17" t="s">
        <v>292</v>
      </c>
      <c r="C327" s="18"/>
      <c r="D327" s="18"/>
      <c r="E327" s="19"/>
      <c r="F327" s="18"/>
      <c r="G327" s="18"/>
    </row>
    <row r="328" spans="1:7" ht="12">
      <c r="A328" s="15">
        <v>42773.116662106477</v>
      </c>
      <c r="B328" s="17" t="s">
        <v>292</v>
      </c>
      <c r="C328" s="18"/>
      <c r="D328" s="18"/>
      <c r="E328" s="19"/>
      <c r="F328" s="18"/>
      <c r="G328" s="18"/>
    </row>
    <row r="329" spans="1:7" ht="12">
      <c r="A329" s="15">
        <v>42773.158326377314</v>
      </c>
      <c r="B329" s="17" t="s">
        <v>292</v>
      </c>
      <c r="C329" s="18"/>
      <c r="D329" s="18"/>
      <c r="E329" s="19"/>
      <c r="F329" s="18"/>
      <c r="G329" s="18"/>
    </row>
    <row r="330" spans="1:7" ht="12">
      <c r="A330" s="15">
        <v>42773.199994120369</v>
      </c>
      <c r="B330" s="17" t="s">
        <v>292</v>
      </c>
      <c r="C330" s="18"/>
      <c r="D330" s="18"/>
      <c r="E330" s="19"/>
      <c r="F330" s="18"/>
      <c r="G330" s="18"/>
    </row>
    <row r="331" spans="1:7" ht="12">
      <c r="A331" s="15">
        <v>42773.241660856482</v>
      </c>
      <c r="B331" s="17" t="s">
        <v>292</v>
      </c>
      <c r="C331" s="18"/>
      <c r="D331" s="18"/>
      <c r="E331" s="19"/>
      <c r="F331" s="18"/>
      <c r="G331" s="18"/>
    </row>
    <row r="332" spans="1:7" ht="12">
      <c r="A332" s="15">
        <v>42773.283325937504</v>
      </c>
      <c r="B332" s="17" t="s">
        <v>292</v>
      </c>
      <c r="C332" s="18"/>
      <c r="D332" s="18"/>
      <c r="E332" s="19"/>
      <c r="F332" s="18"/>
      <c r="G332" s="18"/>
    </row>
    <row r="333" spans="1:7" ht="12">
      <c r="A333" s="15">
        <v>42773.324996770833</v>
      </c>
      <c r="B333" s="17" t="s">
        <v>1024</v>
      </c>
      <c r="C333" s="18"/>
      <c r="D333" s="18"/>
      <c r="E333" s="19"/>
      <c r="F333" s="18"/>
      <c r="G333" s="18"/>
    </row>
    <row r="334" spans="1:7" ht="12">
      <c r="A334" s="15">
        <v>42773.32500892361</v>
      </c>
      <c r="B334" s="17" t="s">
        <v>292</v>
      </c>
      <c r="C334" s="18"/>
      <c r="D334" s="18"/>
      <c r="E334" s="19"/>
      <c r="F334" s="18"/>
      <c r="G334" s="18"/>
    </row>
    <row r="335" spans="1:7" ht="12">
      <c r="A335" s="15">
        <v>42773.36666540509</v>
      </c>
      <c r="B335" s="17" t="s">
        <v>1024</v>
      </c>
      <c r="C335" s="18"/>
      <c r="D335" s="18"/>
      <c r="E335" s="19"/>
      <c r="F335" s="18"/>
      <c r="G335" s="18"/>
    </row>
    <row r="336" spans="1:7" ht="12">
      <c r="A336" s="15">
        <v>42773.366671643518</v>
      </c>
      <c r="B336" s="17" t="s">
        <v>292</v>
      </c>
      <c r="C336" s="18"/>
      <c r="D336" s="18"/>
      <c r="E336" s="19"/>
      <c r="F336" s="18"/>
      <c r="G336" s="18"/>
    </row>
    <row r="337" spans="1:7" ht="12">
      <c r="A337" s="15">
        <v>42773.408338668982</v>
      </c>
      <c r="B337" s="17" t="s">
        <v>1024</v>
      </c>
      <c r="C337" s="18"/>
      <c r="D337" s="18"/>
      <c r="E337" s="19"/>
      <c r="F337" s="18"/>
      <c r="G337" s="18"/>
    </row>
    <row r="338" spans="1:7" ht="12">
      <c r="A338" s="15">
        <v>42773.408346736112</v>
      </c>
      <c r="B338" s="17" t="s">
        <v>292</v>
      </c>
      <c r="C338" s="18"/>
      <c r="D338" s="18"/>
      <c r="E338" s="19"/>
      <c r="F338" s="18"/>
      <c r="G338" s="18"/>
    </row>
    <row r="339" spans="1:7" ht="12">
      <c r="A339" s="15">
        <v>42773.449989965273</v>
      </c>
      <c r="B339" s="17" t="s">
        <v>1024</v>
      </c>
      <c r="C339" s="18"/>
      <c r="D339" s="18"/>
      <c r="E339" s="19"/>
      <c r="F339" s="18"/>
      <c r="G339" s="18"/>
    </row>
    <row r="340" spans="1:7" ht="12">
      <c r="A340" s="15">
        <v>42773.449997754629</v>
      </c>
      <c r="B340" s="17" t="s">
        <v>292</v>
      </c>
      <c r="C340" s="18"/>
      <c r="D340" s="18"/>
      <c r="E340" s="19"/>
      <c r="F340" s="18"/>
      <c r="G340" s="18"/>
    </row>
    <row r="341" spans="1:7" ht="12">
      <c r="A341" s="15">
        <v>42773.491660520835</v>
      </c>
      <c r="B341" s="17" t="s">
        <v>1024</v>
      </c>
      <c r="C341" s="18"/>
      <c r="D341" s="18"/>
      <c r="E341" s="19"/>
      <c r="F341" s="18"/>
      <c r="G341" s="18"/>
    </row>
    <row r="342" spans="1:7" ht="12">
      <c r="A342" s="15">
        <v>42773.491666631948</v>
      </c>
      <c r="B342" s="17" t="s">
        <v>292</v>
      </c>
      <c r="C342" s="18"/>
      <c r="D342" s="18"/>
      <c r="E342" s="19"/>
      <c r="F342" s="18"/>
      <c r="G342" s="18"/>
    </row>
    <row r="343" spans="1:7" ht="12">
      <c r="A343" s="15">
        <v>42773.533328622681</v>
      </c>
      <c r="B343" s="17" t="s">
        <v>1024</v>
      </c>
      <c r="C343" s="18"/>
      <c r="D343" s="18"/>
      <c r="E343" s="19"/>
      <c r="F343" s="18"/>
      <c r="G343" s="18"/>
    </row>
    <row r="344" spans="1:7" ht="12">
      <c r="A344" s="15">
        <v>42773.533335358792</v>
      </c>
      <c r="B344" s="17" t="s">
        <v>292</v>
      </c>
      <c r="C344" s="18"/>
      <c r="D344" s="18"/>
      <c r="E344" s="19"/>
      <c r="F344" s="18"/>
      <c r="G344" s="18"/>
    </row>
    <row r="345" spans="1:7" ht="12">
      <c r="A345" s="15">
        <v>42773.574993136572</v>
      </c>
      <c r="B345" s="17" t="s">
        <v>1024</v>
      </c>
      <c r="C345" s="18"/>
      <c r="D345" s="18"/>
      <c r="E345" s="19"/>
      <c r="F345" s="18"/>
      <c r="G345" s="18"/>
    </row>
    <row r="346" spans="1:7" ht="12">
      <c r="A346" s="15">
        <v>42773.574998645832</v>
      </c>
      <c r="B346" s="17" t="s">
        <v>292</v>
      </c>
      <c r="C346" s="18"/>
      <c r="D346" s="18"/>
      <c r="E346" s="19"/>
      <c r="F346" s="18"/>
      <c r="G346" s="18"/>
    </row>
    <row r="347" spans="1:7" ht="12">
      <c r="A347" s="15">
        <v>42773.616667291666</v>
      </c>
      <c r="B347" s="17" t="s">
        <v>1024</v>
      </c>
      <c r="C347" s="18"/>
      <c r="D347" s="18"/>
      <c r="E347" s="19"/>
      <c r="F347" s="18"/>
      <c r="G347" s="18"/>
    </row>
    <row r="348" spans="1:7" ht="12">
      <c r="A348" s="15">
        <v>42773.616673136574</v>
      </c>
      <c r="B348" s="17" t="s">
        <v>292</v>
      </c>
      <c r="C348" s="18"/>
      <c r="D348" s="18"/>
      <c r="E348" s="19"/>
      <c r="F348" s="18"/>
      <c r="G348" s="18"/>
    </row>
    <row r="349" spans="1:7" ht="12">
      <c r="A349" s="15">
        <v>42773.658325370372</v>
      </c>
      <c r="B349" s="17" t="s">
        <v>1024</v>
      </c>
      <c r="C349" s="18"/>
      <c r="D349" s="18"/>
      <c r="E349" s="19"/>
      <c r="F349" s="18"/>
      <c r="G349" s="18"/>
    </row>
    <row r="350" spans="1:7" ht="12">
      <c r="A350" s="15">
        <v>42773.6583321875</v>
      </c>
      <c r="B350" s="17" t="s">
        <v>292</v>
      </c>
      <c r="C350" s="18"/>
      <c r="D350" s="18"/>
      <c r="E350" s="19"/>
      <c r="F350" s="18"/>
      <c r="G350" s="18"/>
    </row>
    <row r="351" spans="1:7" ht="12">
      <c r="A351" s="15">
        <v>42773.699993090282</v>
      </c>
      <c r="B351" s="17" t="s">
        <v>1024</v>
      </c>
      <c r="C351" s="18"/>
      <c r="D351" s="18"/>
      <c r="E351" s="19"/>
      <c r="F351" s="18"/>
      <c r="G351" s="18"/>
    </row>
    <row r="352" spans="1:7" ht="12">
      <c r="A352" s="15">
        <v>42773.699999305551</v>
      </c>
      <c r="B352" s="17" t="s">
        <v>292</v>
      </c>
      <c r="C352" s="18"/>
      <c r="D352" s="18"/>
      <c r="E352" s="19"/>
      <c r="F352" s="18"/>
      <c r="G352" s="18"/>
    </row>
    <row r="353" spans="1:7" ht="12">
      <c r="A353" s="15">
        <v>42773.741662835644</v>
      </c>
      <c r="B353" s="17" t="s">
        <v>1024</v>
      </c>
      <c r="C353" s="18"/>
      <c r="D353" s="18"/>
      <c r="E353" s="19"/>
      <c r="F353" s="18"/>
      <c r="G353" s="18"/>
    </row>
    <row r="354" spans="1:7" ht="12">
      <c r="A354" s="15">
        <v>42773.741671122683</v>
      </c>
      <c r="B354" s="17" t="s">
        <v>292</v>
      </c>
      <c r="C354" s="18"/>
      <c r="D354" s="18"/>
      <c r="E354" s="19"/>
      <c r="F354" s="18"/>
      <c r="G354" s="18"/>
    </row>
    <row r="355" spans="1:7" ht="12">
      <c r="A355" s="15">
        <v>42773.783321759256</v>
      </c>
      <c r="B355" s="17" t="s">
        <v>1024</v>
      </c>
      <c r="C355" s="18"/>
      <c r="D355" s="18"/>
      <c r="E355" s="19"/>
      <c r="F355" s="18"/>
      <c r="G355" s="18"/>
    </row>
    <row r="356" spans="1:7" ht="12">
      <c r="A356" s="15">
        <v>42773.783327962963</v>
      </c>
      <c r="B356" s="17" t="s">
        <v>292</v>
      </c>
      <c r="C356" s="18"/>
      <c r="D356" s="18"/>
      <c r="E356" s="19"/>
      <c r="F356" s="18"/>
      <c r="G356" s="18"/>
    </row>
    <row r="357" spans="1:7" ht="12">
      <c r="A357" s="15">
        <v>42773.824992592592</v>
      </c>
      <c r="B357" s="17" t="s">
        <v>1024</v>
      </c>
      <c r="C357" s="18"/>
      <c r="D357" s="18"/>
      <c r="E357" s="19"/>
      <c r="F357" s="18"/>
      <c r="G357" s="18"/>
    </row>
    <row r="358" spans="1:7" ht="12">
      <c r="A358" s="15">
        <v>42773.824998784723</v>
      </c>
      <c r="B358" s="17" t="s">
        <v>292</v>
      </c>
      <c r="C358" s="18"/>
      <c r="D358" s="18"/>
      <c r="E358" s="19"/>
      <c r="F358" s="18"/>
      <c r="G358" s="18"/>
    </row>
    <row r="359" spans="1:7" ht="12">
      <c r="A359" s="15">
        <v>42773.866658321756</v>
      </c>
      <c r="B359" s="17" t="s">
        <v>1024</v>
      </c>
      <c r="C359" s="18"/>
      <c r="D359" s="18"/>
      <c r="E359" s="19"/>
      <c r="F359" s="18"/>
      <c r="G359" s="18"/>
    </row>
    <row r="360" spans="1:7" ht="12">
      <c r="A360" s="15">
        <v>42773.866663703702</v>
      </c>
      <c r="B360" s="17" t="s">
        <v>292</v>
      </c>
      <c r="C360" s="18"/>
      <c r="D360" s="18"/>
      <c r="E360" s="19"/>
      <c r="F360" s="18"/>
      <c r="G360" s="18"/>
    </row>
    <row r="361" spans="1:7" ht="12">
      <c r="A361" s="15">
        <v>42773.908322731484</v>
      </c>
      <c r="B361" s="17" t="s">
        <v>1024</v>
      </c>
      <c r="C361" s="18"/>
      <c r="D361" s="18"/>
      <c r="E361" s="19"/>
      <c r="F361" s="18"/>
      <c r="G361" s="18"/>
    </row>
    <row r="362" spans="1:7" ht="12">
      <c r="A362" s="15">
        <v>42773.908329351849</v>
      </c>
      <c r="B362" s="17" t="s">
        <v>292</v>
      </c>
      <c r="C362" s="18"/>
      <c r="D362" s="18"/>
      <c r="E362" s="19"/>
      <c r="F362" s="18"/>
      <c r="G362" s="18"/>
    </row>
    <row r="363" spans="1:7" ht="12">
      <c r="A363" s="15">
        <v>42773.949986631946</v>
      </c>
      <c r="B363" s="17" t="s">
        <v>1024</v>
      </c>
      <c r="C363" s="18"/>
      <c r="D363" s="18"/>
      <c r="E363" s="19"/>
      <c r="F363" s="18"/>
      <c r="G363" s="18"/>
    </row>
    <row r="364" spans="1:7" ht="12">
      <c r="A364" s="15">
        <v>42773.949991805552</v>
      </c>
      <c r="B364" s="17" t="s">
        <v>292</v>
      </c>
      <c r="C364" s="18"/>
      <c r="D364" s="18"/>
      <c r="E364" s="19"/>
      <c r="F364" s="18"/>
      <c r="G364" s="18"/>
    </row>
    <row r="365" spans="1:7" ht="12">
      <c r="A365" s="15">
        <v>42773.991660185187</v>
      </c>
      <c r="B365" s="17" t="s">
        <v>1024</v>
      </c>
      <c r="C365" s="18"/>
      <c r="D365" s="18"/>
      <c r="E365" s="19"/>
      <c r="F365" s="18"/>
      <c r="G365" s="18"/>
    </row>
    <row r="366" spans="1:7" ht="12">
      <c r="A366" s="15">
        <v>42773.991665543981</v>
      </c>
      <c r="B366" s="17" t="s">
        <v>292</v>
      </c>
      <c r="C366" s="18"/>
      <c r="D366" s="18"/>
      <c r="E366" s="19"/>
      <c r="F366" s="18"/>
      <c r="G366" s="18"/>
    </row>
    <row r="367" spans="1:7" ht="12">
      <c r="A367" s="15">
        <v>42774.033322662042</v>
      </c>
      <c r="B367" s="17" t="s">
        <v>1024</v>
      </c>
      <c r="C367" s="18"/>
      <c r="D367" s="18"/>
      <c r="E367" s="19"/>
      <c r="F367" s="18"/>
      <c r="G367" s="18"/>
    </row>
    <row r="368" spans="1:7" ht="12">
      <c r="A368" s="15">
        <v>42774.033330312501</v>
      </c>
      <c r="B368" s="17" t="s">
        <v>292</v>
      </c>
      <c r="C368" s="18"/>
      <c r="D368" s="18"/>
      <c r="E368" s="19"/>
      <c r="F368" s="18"/>
      <c r="G368" s="18"/>
    </row>
    <row r="369" spans="1:7" ht="12">
      <c r="A369" s="15">
        <v>42774.074996886571</v>
      </c>
      <c r="B369" s="17" t="s">
        <v>1024</v>
      </c>
      <c r="C369" s="18"/>
      <c r="D369" s="18"/>
      <c r="E369" s="19"/>
      <c r="F369" s="18"/>
      <c r="G369" s="18"/>
    </row>
    <row r="370" spans="1:7" ht="12">
      <c r="A370" s="15">
        <v>42774.075004907412</v>
      </c>
      <c r="B370" s="17" t="s">
        <v>292</v>
      </c>
      <c r="C370" s="18"/>
      <c r="D370" s="18"/>
      <c r="E370" s="19"/>
      <c r="F370" s="18"/>
      <c r="G370" s="18"/>
    </row>
    <row r="371" spans="1:7" ht="12">
      <c r="A371" s="15">
        <v>42774.116667893519</v>
      </c>
      <c r="B371" s="17" t="s">
        <v>1024</v>
      </c>
      <c r="C371" s="18"/>
      <c r="D371" s="18"/>
      <c r="E371" s="19"/>
      <c r="F371" s="18"/>
      <c r="G371" s="18"/>
    </row>
    <row r="372" spans="1:7" ht="12">
      <c r="A372" s="15">
        <v>42774.11667505787</v>
      </c>
      <c r="B372" s="17" t="s">
        <v>292</v>
      </c>
      <c r="C372" s="18"/>
      <c r="D372" s="18"/>
      <c r="E372" s="19"/>
      <c r="F372" s="18"/>
      <c r="G372" s="18"/>
    </row>
    <row r="373" spans="1:7" ht="12">
      <c r="A373" s="15">
        <v>42774.158324895834</v>
      </c>
      <c r="B373" s="17" t="s">
        <v>1024</v>
      </c>
      <c r="C373" s="18"/>
      <c r="D373" s="18"/>
      <c r="E373" s="19"/>
      <c r="F373" s="18"/>
      <c r="G373" s="18"/>
    </row>
    <row r="374" spans="1:7" ht="12">
      <c r="A374" s="15">
        <v>42774.158331770828</v>
      </c>
      <c r="B374" s="17" t="s">
        <v>292</v>
      </c>
      <c r="C374" s="18"/>
      <c r="D374" s="18"/>
      <c r="E374" s="19"/>
      <c r="F374" s="18"/>
      <c r="G374" s="18"/>
    </row>
    <row r="375" spans="1:7" ht="12">
      <c r="A375" s="15">
        <v>42774.199992650465</v>
      </c>
      <c r="B375" s="17" t="s">
        <v>1024</v>
      </c>
      <c r="C375" s="18"/>
      <c r="D375" s="18"/>
      <c r="E375" s="19"/>
      <c r="F375" s="18"/>
      <c r="G375" s="18"/>
    </row>
    <row r="376" spans="1:7" ht="12">
      <c r="A376" s="15">
        <v>42774.199999641205</v>
      </c>
      <c r="B376" s="17" t="s">
        <v>292</v>
      </c>
      <c r="C376" s="18"/>
      <c r="D376" s="18"/>
      <c r="E376" s="19"/>
      <c r="F376" s="18"/>
      <c r="G376" s="18"/>
    </row>
    <row r="377" spans="1:7" ht="12">
      <c r="A377" s="15">
        <v>42774.241662314816</v>
      </c>
      <c r="B377" s="17" t="s">
        <v>1024</v>
      </c>
      <c r="C377" s="18"/>
      <c r="D377" s="18"/>
      <c r="E377" s="19"/>
      <c r="F377" s="18"/>
      <c r="G377" s="18"/>
    </row>
    <row r="378" spans="1:7" ht="12">
      <c r="A378" s="15">
        <v>42774.241669201394</v>
      </c>
      <c r="B378" s="17" t="s">
        <v>292</v>
      </c>
      <c r="C378" s="18"/>
      <c r="D378" s="18"/>
      <c r="E378" s="19"/>
      <c r="F378" s="18"/>
      <c r="G378" s="18"/>
    </row>
    <row r="379" spans="1:7" ht="12">
      <c r="A379" s="15">
        <v>42774.283329317128</v>
      </c>
      <c r="B379" s="17" t="s">
        <v>1024</v>
      </c>
      <c r="C379" s="18"/>
      <c r="D379" s="18"/>
      <c r="E379" s="19"/>
      <c r="F379" s="18"/>
      <c r="G379" s="18"/>
    </row>
    <row r="380" spans="1:7" ht="12">
      <c r="A380" s="15">
        <v>42774.283342037037</v>
      </c>
      <c r="B380" s="17" t="s">
        <v>292</v>
      </c>
      <c r="C380" s="18"/>
      <c r="D380" s="18"/>
      <c r="E380" s="19"/>
      <c r="F380" s="18"/>
      <c r="G380" s="18"/>
    </row>
    <row r="381" spans="1:7" ht="12">
      <c r="A381" s="15">
        <v>42774.324991643516</v>
      </c>
      <c r="B381" s="17" t="s">
        <v>1024</v>
      </c>
      <c r="C381" s="18"/>
      <c r="D381" s="18"/>
      <c r="E381" s="19"/>
      <c r="F381" s="18"/>
      <c r="G381" s="18"/>
    </row>
    <row r="382" spans="1:7" ht="12">
      <c r="A382" s="15">
        <v>42774.324998738426</v>
      </c>
      <c r="B382" s="17" t="s">
        <v>292</v>
      </c>
      <c r="C382" s="18"/>
      <c r="D382" s="18"/>
      <c r="E382" s="19"/>
      <c r="F382" s="18"/>
      <c r="G382" s="18"/>
    </row>
    <row r="383" spans="1:7" ht="12">
      <c r="A383" s="15">
        <v>42774.366661388893</v>
      </c>
      <c r="B383" s="17" t="s">
        <v>1024</v>
      </c>
      <c r="C383" s="18"/>
      <c r="D383" s="18"/>
      <c r="E383" s="19"/>
      <c r="F383" s="18"/>
      <c r="G383" s="18"/>
    </row>
    <row r="384" spans="1:7" ht="12">
      <c r="A384" s="15">
        <v>42774.366667743059</v>
      </c>
      <c r="B384" s="17" t="s">
        <v>292</v>
      </c>
      <c r="C384" s="18"/>
      <c r="D384" s="18"/>
      <c r="E384" s="19"/>
      <c r="F384" s="18"/>
      <c r="G384" s="18"/>
    </row>
    <row r="385" spans="1:7" ht="12">
      <c r="A385" s="15">
        <v>42774.408325532408</v>
      </c>
      <c r="B385" s="17" t="s">
        <v>1024</v>
      </c>
      <c r="C385" s="18"/>
      <c r="D385" s="18"/>
      <c r="E385" s="19"/>
      <c r="F385" s="18"/>
      <c r="G385" s="18"/>
    </row>
    <row r="386" spans="1:7" ht="12">
      <c r="A386" s="15">
        <v>42774.408333194442</v>
      </c>
      <c r="B386" s="17" t="s">
        <v>292</v>
      </c>
      <c r="C386" s="18"/>
      <c r="D386" s="18"/>
      <c r="E386" s="19"/>
      <c r="F386" s="18"/>
      <c r="G386" s="18"/>
    </row>
    <row r="387" spans="1:7" ht="12">
      <c r="A387" s="15">
        <v>42774.449994664348</v>
      </c>
      <c r="B387" s="17" t="s">
        <v>1024</v>
      </c>
      <c r="C387" s="18"/>
      <c r="D387" s="18"/>
      <c r="E387" s="19"/>
      <c r="F387" s="18"/>
      <c r="G387" s="18"/>
    </row>
    <row r="388" spans="1:7" ht="12">
      <c r="A388" s="15">
        <v>42774.45000109954</v>
      </c>
      <c r="B388" s="17" t="s">
        <v>292</v>
      </c>
      <c r="C388" s="18"/>
      <c r="D388" s="18"/>
      <c r="E388" s="19"/>
      <c r="F388" s="18"/>
      <c r="G388" s="18"/>
    </row>
    <row r="389" spans="1:7" ht="12">
      <c r="A389" s="15">
        <v>42774.491663622684</v>
      </c>
      <c r="B389" s="17" t="s">
        <v>1024</v>
      </c>
      <c r="C389" s="18"/>
      <c r="D389" s="18"/>
      <c r="E389" s="19"/>
      <c r="F389" s="18"/>
      <c r="G389" s="18"/>
    </row>
    <row r="390" spans="1:7" ht="12">
      <c r="A390" s="15">
        <v>42774.491673379627</v>
      </c>
      <c r="B390" s="17" t="s">
        <v>292</v>
      </c>
      <c r="C390" s="18"/>
      <c r="D390" s="18"/>
      <c r="E390" s="19"/>
      <c r="F390" s="18"/>
      <c r="G390" s="18"/>
    </row>
    <row r="391" spans="1:7" ht="12">
      <c r="A391" s="15">
        <v>42774.533322557865</v>
      </c>
      <c r="B391" s="17" t="s">
        <v>1024</v>
      </c>
      <c r="C391" s="18"/>
      <c r="D391" s="18"/>
      <c r="E391" s="19"/>
      <c r="F391" s="18"/>
      <c r="G391" s="18"/>
    </row>
    <row r="392" spans="1:7" ht="12">
      <c r="A392" s="15">
        <v>42774.533327939818</v>
      </c>
      <c r="B392" s="17" t="s">
        <v>292</v>
      </c>
      <c r="C392" s="18"/>
      <c r="D392" s="18"/>
      <c r="E392" s="19"/>
      <c r="F392" s="18"/>
      <c r="G392" s="18"/>
    </row>
    <row r="393" spans="1:7" ht="12">
      <c r="A393" s="15">
        <v>42774.574990821755</v>
      </c>
      <c r="B393" s="17" t="s">
        <v>1024</v>
      </c>
      <c r="C393" s="18"/>
      <c r="D393" s="18"/>
      <c r="E393" s="19"/>
      <c r="F393" s="18"/>
      <c r="G393" s="18"/>
    </row>
    <row r="394" spans="1:7" ht="12">
      <c r="A394" s="15">
        <v>42774.574996412033</v>
      </c>
      <c r="B394" s="17" t="s">
        <v>292</v>
      </c>
      <c r="C394" s="18"/>
      <c r="D394" s="18"/>
      <c r="E394" s="19"/>
      <c r="F394" s="18"/>
      <c r="G394" s="18"/>
    </row>
    <row r="395" spans="1:7" ht="12">
      <c r="A395" s="15">
        <v>42774.616659976848</v>
      </c>
      <c r="B395" s="17" t="s">
        <v>1024</v>
      </c>
      <c r="C395" s="18"/>
      <c r="D395" s="18"/>
      <c r="E395" s="19"/>
      <c r="F395" s="18"/>
      <c r="G395" s="18"/>
    </row>
    <row r="396" spans="1:7" ht="12">
      <c r="A396" s="15">
        <v>42774.616666956019</v>
      </c>
      <c r="B396" s="17" t="s">
        <v>292</v>
      </c>
      <c r="C396" s="18"/>
      <c r="D396" s="18"/>
      <c r="E396" s="19"/>
      <c r="F396" s="18"/>
      <c r="G396" s="18"/>
    </row>
    <row r="397" spans="1:7" ht="12">
      <c r="A397" s="15">
        <v>42774.658324560187</v>
      </c>
      <c r="B397" s="17" t="s">
        <v>1024</v>
      </c>
      <c r="C397" s="18"/>
      <c r="D397" s="18"/>
      <c r="E397" s="19"/>
      <c r="F397" s="18"/>
      <c r="G397" s="18"/>
    </row>
    <row r="398" spans="1:7" ht="12">
      <c r="A398" s="15">
        <v>42774.658332604165</v>
      </c>
      <c r="B398" s="17" t="s">
        <v>292</v>
      </c>
      <c r="C398" s="18"/>
      <c r="D398" s="18"/>
      <c r="E398" s="19"/>
      <c r="F398" s="18"/>
      <c r="G398" s="18"/>
    </row>
    <row r="399" spans="1:7" ht="12">
      <c r="A399" s="15">
        <v>42774.699989849541</v>
      </c>
      <c r="B399" s="17" t="s">
        <v>1024</v>
      </c>
      <c r="C399" s="18"/>
      <c r="D399" s="18"/>
      <c r="E399" s="19"/>
      <c r="F399" s="18"/>
      <c r="G399" s="18"/>
    </row>
    <row r="400" spans="1:7" ht="12">
      <c r="A400" s="15">
        <v>42774.699999085649</v>
      </c>
      <c r="B400" s="17" t="s">
        <v>292</v>
      </c>
      <c r="C400" s="18"/>
      <c r="D400" s="18"/>
      <c r="E400" s="19"/>
      <c r="F400" s="18"/>
      <c r="G400" s="18"/>
    </row>
    <row r="401" spans="1:7" ht="12">
      <c r="A401" s="15">
        <v>42774.741660011576</v>
      </c>
      <c r="B401" s="17" t="s">
        <v>1024</v>
      </c>
      <c r="C401" s="18"/>
      <c r="D401" s="18"/>
      <c r="E401" s="19"/>
      <c r="F401" s="18"/>
      <c r="G401" s="18"/>
    </row>
    <row r="402" spans="1:7" ht="12">
      <c r="A402" s="15">
        <v>42774.74166738426</v>
      </c>
      <c r="B402" s="17" t="s">
        <v>292</v>
      </c>
      <c r="C402" s="18"/>
      <c r="D402" s="18"/>
      <c r="E402" s="19"/>
      <c r="F402" s="18"/>
      <c r="G402" s="18"/>
    </row>
    <row r="403" spans="1:7" ht="12">
      <c r="A403" s="15">
        <v>42774.78333111111</v>
      </c>
      <c r="B403" s="17" t="s">
        <v>1024</v>
      </c>
      <c r="C403" s="18"/>
      <c r="D403" s="18"/>
      <c r="E403" s="19"/>
      <c r="F403" s="18"/>
      <c r="G403" s="18"/>
    </row>
    <row r="404" spans="1:7" ht="12">
      <c r="A404" s="15">
        <v>42774.783337245375</v>
      </c>
      <c r="B404" s="17" t="s">
        <v>292</v>
      </c>
      <c r="C404" s="18"/>
      <c r="D404" s="18"/>
      <c r="E404" s="19"/>
      <c r="F404" s="18"/>
      <c r="G404" s="18"/>
    </row>
    <row r="405" spans="1:7" ht="12">
      <c r="A405" s="15">
        <v>42774.824990775465</v>
      </c>
      <c r="B405" s="17" t="s">
        <v>1024</v>
      </c>
      <c r="C405" s="18"/>
      <c r="D405" s="18"/>
      <c r="E405" s="19"/>
      <c r="F405" s="18"/>
      <c r="G405" s="18"/>
    </row>
    <row r="406" spans="1:7" ht="12">
      <c r="A406" s="15">
        <v>42774.824996261574</v>
      </c>
      <c r="B406" s="17" t="s">
        <v>292</v>
      </c>
      <c r="C406" s="18"/>
      <c r="D406" s="18"/>
      <c r="E406" s="19"/>
      <c r="F406" s="18"/>
      <c r="G406" s="18"/>
    </row>
    <row r="407" spans="1:7" ht="12">
      <c r="A407" s="15">
        <v>42774.866655266203</v>
      </c>
      <c r="B407" s="17" t="s">
        <v>1024</v>
      </c>
      <c r="C407" s="18"/>
      <c r="D407" s="18"/>
      <c r="E407" s="19"/>
      <c r="F407" s="18"/>
      <c r="G407" s="18"/>
    </row>
    <row r="408" spans="1:7" ht="12">
      <c r="A408" s="15">
        <v>42774.86666226852</v>
      </c>
      <c r="B408" s="17" t="s">
        <v>292</v>
      </c>
      <c r="C408" s="18"/>
      <c r="D408" s="18"/>
      <c r="E408" s="19"/>
      <c r="F408" s="18"/>
      <c r="G408" s="18"/>
    </row>
    <row r="409" spans="1:7" ht="12">
      <c r="A409" s="15">
        <v>42774.908326006946</v>
      </c>
      <c r="B409" s="17" t="s">
        <v>1024</v>
      </c>
      <c r="C409" s="18"/>
      <c r="D409" s="18"/>
      <c r="E409" s="19"/>
      <c r="F409" s="18"/>
      <c r="G409" s="18"/>
    </row>
    <row r="410" spans="1:7" ht="12">
      <c r="A410" s="15">
        <v>42774.908333321757</v>
      </c>
      <c r="B410" s="17" t="s">
        <v>292</v>
      </c>
      <c r="C410" s="18"/>
      <c r="D410" s="18"/>
      <c r="E410" s="19"/>
      <c r="F410" s="18"/>
      <c r="G410" s="18"/>
    </row>
    <row r="411" spans="1:7" ht="12">
      <c r="A411" s="15">
        <v>42774.949989236113</v>
      </c>
      <c r="B411" s="17" t="s">
        <v>1024</v>
      </c>
      <c r="C411" s="18"/>
      <c r="D411" s="18"/>
      <c r="E411" s="19"/>
      <c r="F411" s="18"/>
      <c r="G411" s="18"/>
    </row>
    <row r="412" spans="1:7" ht="12">
      <c r="A412" s="15">
        <v>42774.949996435185</v>
      </c>
      <c r="B412" s="17" t="s">
        <v>292</v>
      </c>
      <c r="C412" s="18"/>
      <c r="D412" s="18"/>
      <c r="E412" s="19"/>
      <c r="F412" s="18"/>
      <c r="G412" s="18"/>
    </row>
    <row r="413" spans="1:7" ht="12">
      <c r="A413" s="15">
        <v>42774.99166083333</v>
      </c>
      <c r="B413" s="17" t="s">
        <v>1024</v>
      </c>
      <c r="C413" s="18"/>
      <c r="D413" s="18"/>
      <c r="E413" s="19"/>
      <c r="F413" s="18"/>
      <c r="G413" s="18"/>
    </row>
    <row r="414" spans="1:7" ht="12">
      <c r="A414" s="15">
        <v>42774.991667523151</v>
      </c>
      <c r="B414" s="17" t="s">
        <v>292</v>
      </c>
      <c r="C414" s="18"/>
      <c r="D414" s="18"/>
      <c r="E414" s="19"/>
      <c r="F414" s="18"/>
      <c r="G414" s="18"/>
    </row>
    <row r="415" spans="1:7" ht="12">
      <c r="A415" s="15">
        <v>42775.033330335646</v>
      </c>
      <c r="B415" s="17" t="s">
        <v>1024</v>
      </c>
      <c r="C415" s="18"/>
      <c r="D415" s="18"/>
      <c r="E415" s="19"/>
      <c r="F415" s="18"/>
      <c r="G415" s="18"/>
    </row>
    <row r="416" spans="1:7" ht="12">
      <c r="A416" s="15">
        <v>42775.033337395835</v>
      </c>
      <c r="B416" s="17" t="s">
        <v>292</v>
      </c>
      <c r="C416" s="18"/>
      <c r="D416" s="18"/>
      <c r="E416" s="19"/>
      <c r="F416" s="18"/>
      <c r="G416" s="18"/>
    </row>
    <row r="417" spans="1:7" ht="12">
      <c r="A417" s="15">
        <v>42775.07499079861</v>
      </c>
      <c r="B417" s="17" t="s">
        <v>1024</v>
      </c>
      <c r="C417" s="18"/>
      <c r="D417" s="18"/>
      <c r="E417" s="19"/>
      <c r="F417" s="18"/>
      <c r="G417" s="18"/>
    </row>
    <row r="418" spans="1:7" ht="12">
      <c r="A418" s="15">
        <v>42775.0749965625</v>
      </c>
      <c r="B418" s="17" t="s">
        <v>292</v>
      </c>
      <c r="C418" s="18"/>
      <c r="D418" s="18"/>
      <c r="E418" s="19"/>
      <c r="F418" s="18"/>
      <c r="G418" s="18"/>
    </row>
    <row r="419" spans="1:7" ht="12">
      <c r="A419" s="15">
        <v>42775.11665625</v>
      </c>
      <c r="B419" s="17" t="s">
        <v>1024</v>
      </c>
      <c r="C419" s="18"/>
      <c r="D419" s="18"/>
      <c r="E419" s="19"/>
      <c r="F419" s="18"/>
      <c r="G419" s="18"/>
    </row>
    <row r="420" spans="1:7" ht="12">
      <c r="A420" s="15">
        <v>42775.116663692126</v>
      </c>
      <c r="B420" s="17" t="s">
        <v>292</v>
      </c>
      <c r="C420" s="18"/>
      <c r="D420" s="18"/>
      <c r="E420" s="19"/>
      <c r="F420" s="18"/>
      <c r="G420" s="18"/>
    </row>
    <row r="421" spans="1:7" ht="12">
      <c r="A421" s="15">
        <v>42775.158326412042</v>
      </c>
      <c r="B421" s="17" t="s">
        <v>1024</v>
      </c>
      <c r="C421" s="18"/>
      <c r="D421" s="18"/>
      <c r="E421" s="19"/>
      <c r="F421" s="18"/>
      <c r="G421" s="18"/>
    </row>
    <row r="422" spans="1:7" ht="12">
      <c r="A422" s="15">
        <v>42775.158333703701</v>
      </c>
      <c r="B422" s="17" t="s">
        <v>292</v>
      </c>
      <c r="C422" s="18"/>
      <c r="D422" s="18"/>
      <c r="E422" s="19"/>
      <c r="F422" s="18"/>
      <c r="G422" s="18"/>
    </row>
    <row r="423" spans="1:7" ht="12">
      <c r="A423" s="15">
        <v>42775.200059988427</v>
      </c>
      <c r="B423" s="17" t="s">
        <v>1024</v>
      </c>
      <c r="C423" s="18"/>
      <c r="D423" s="18"/>
      <c r="E423" s="19"/>
      <c r="F423" s="18"/>
      <c r="G423" s="18"/>
    </row>
    <row r="424" spans="1:7" ht="12">
      <c r="A424" s="15">
        <v>42775.200066770834</v>
      </c>
      <c r="B424" s="17" t="s">
        <v>292</v>
      </c>
      <c r="C424" s="18"/>
      <c r="D424" s="18"/>
      <c r="E424" s="19"/>
      <c r="F424" s="18"/>
      <c r="G424" s="18"/>
    </row>
    <row r="425" spans="1:7" ht="12">
      <c r="A425" s="15">
        <v>42775.241655682868</v>
      </c>
      <c r="B425" s="17" t="s">
        <v>1024</v>
      </c>
      <c r="C425" s="18"/>
      <c r="D425" s="18"/>
      <c r="E425" s="19"/>
      <c r="F425" s="18"/>
      <c r="G425" s="18"/>
    </row>
    <row r="426" spans="1:7" ht="12">
      <c r="A426" s="15">
        <v>42775.241661805558</v>
      </c>
      <c r="B426" s="17" t="s">
        <v>292</v>
      </c>
      <c r="C426" s="18"/>
      <c r="D426" s="18"/>
      <c r="E426" s="19"/>
      <c r="F426" s="18"/>
      <c r="G426" s="18"/>
    </row>
    <row r="427" spans="1:7" ht="12">
      <c r="A427" s="15">
        <v>42775.283323437499</v>
      </c>
      <c r="B427" s="17" t="s">
        <v>1024</v>
      </c>
      <c r="C427" s="18"/>
      <c r="D427" s="18"/>
      <c r="E427" s="19"/>
      <c r="F427" s="18"/>
      <c r="G427" s="18"/>
    </row>
    <row r="428" spans="1:7" ht="12">
      <c r="A428" s="15">
        <v>42775.283331736107</v>
      </c>
      <c r="B428" s="17" t="s">
        <v>292</v>
      </c>
      <c r="C428" s="18"/>
      <c r="D428" s="18"/>
      <c r="E428" s="19"/>
      <c r="F428" s="18"/>
      <c r="G428" s="18"/>
    </row>
    <row r="429" spans="1:7" ht="12">
      <c r="A429" s="15">
        <v>42775.324994131945</v>
      </c>
      <c r="B429" s="17" t="s">
        <v>1024</v>
      </c>
      <c r="C429" s="18"/>
      <c r="D429" s="18"/>
      <c r="E429" s="19"/>
      <c r="F429" s="18"/>
      <c r="G429" s="18"/>
    </row>
    <row r="430" spans="1:7" ht="12">
      <c r="A430" s="15">
        <v>42775.325001608799</v>
      </c>
      <c r="B430" s="17" t="s">
        <v>292</v>
      </c>
      <c r="C430" s="18"/>
      <c r="D430" s="18"/>
      <c r="E430" s="19"/>
      <c r="F430" s="18"/>
      <c r="G430" s="18"/>
    </row>
    <row r="431" spans="1:7" ht="12">
      <c r="A431" s="15">
        <v>42775.366667974537</v>
      </c>
      <c r="B431" s="17" t="s">
        <v>1024</v>
      </c>
      <c r="C431" s="18"/>
      <c r="D431" s="18"/>
      <c r="E431" s="19"/>
      <c r="F431" s="18"/>
      <c r="G431" s="18"/>
    </row>
    <row r="432" spans="1:7" ht="12">
      <c r="A432" s="15">
        <v>42775.366678078703</v>
      </c>
      <c r="B432" s="17" t="s">
        <v>292</v>
      </c>
      <c r="C432" s="18"/>
      <c r="D432" s="18"/>
      <c r="E432" s="19"/>
      <c r="F432" s="18"/>
      <c r="G432" s="18"/>
    </row>
    <row r="433" spans="1:7" ht="12">
      <c r="A433" s="15">
        <v>42775.408330231483</v>
      </c>
      <c r="B433" s="17" t="s">
        <v>1024</v>
      </c>
      <c r="C433" s="18"/>
      <c r="D433" s="18"/>
      <c r="E433" s="19"/>
      <c r="F433" s="18"/>
      <c r="G433" s="18"/>
    </row>
    <row r="434" spans="1:7" ht="12">
      <c r="A434" s="15">
        <v>42775.408336898152</v>
      </c>
      <c r="B434" s="17" t="s">
        <v>292</v>
      </c>
      <c r="C434" s="18"/>
      <c r="D434" s="18"/>
      <c r="E434" s="19"/>
      <c r="F434" s="18"/>
      <c r="G434" s="18"/>
    </row>
    <row r="435" spans="1:7" ht="12">
      <c r="A435" s="15">
        <v>42775.449990960653</v>
      </c>
      <c r="B435" s="17" t="s">
        <v>1024</v>
      </c>
      <c r="C435" s="18"/>
      <c r="D435" s="18"/>
      <c r="E435" s="19"/>
      <c r="F435" s="18"/>
      <c r="G435" s="18"/>
    </row>
    <row r="436" spans="1:7" ht="12">
      <c r="A436" s="15">
        <v>42775.449996828705</v>
      </c>
      <c r="B436" s="17" t="s">
        <v>292</v>
      </c>
      <c r="C436" s="18"/>
      <c r="D436" s="18"/>
      <c r="E436" s="19"/>
      <c r="F436" s="18"/>
      <c r="G436" s="18"/>
    </row>
    <row r="437" spans="1:7" ht="12">
      <c r="A437" s="15">
        <v>42775.491658229163</v>
      </c>
      <c r="B437" s="17" t="s">
        <v>1024</v>
      </c>
      <c r="C437" s="18"/>
      <c r="D437" s="18"/>
      <c r="E437" s="19"/>
      <c r="F437" s="18"/>
      <c r="G437" s="18"/>
    </row>
    <row r="438" spans="1:7" ht="12">
      <c r="A438" s="15">
        <v>42775.491668414354</v>
      </c>
      <c r="B438" s="17" t="s">
        <v>292</v>
      </c>
      <c r="C438" s="18"/>
      <c r="D438" s="18"/>
      <c r="E438" s="19"/>
      <c r="F438" s="18"/>
      <c r="G438" s="18"/>
    </row>
    <row r="439" spans="1:7" ht="12">
      <c r="A439" s="15">
        <v>42775.53332869213</v>
      </c>
      <c r="B439" s="17" t="s">
        <v>1024</v>
      </c>
      <c r="C439" s="18"/>
      <c r="D439" s="18"/>
      <c r="E439" s="19"/>
      <c r="F439" s="18"/>
      <c r="G439" s="18"/>
    </row>
    <row r="440" spans="1:7" ht="12">
      <c r="A440" s="15">
        <v>42775.533335254629</v>
      </c>
      <c r="B440" s="17" t="s">
        <v>292</v>
      </c>
      <c r="C440" s="18"/>
      <c r="D440" s="18"/>
      <c r="E440" s="19"/>
      <c r="F440" s="18"/>
      <c r="G440" s="18"/>
    </row>
    <row r="441" spans="1:7" ht="12">
      <c r="A441" s="15">
        <v>42775.574993668983</v>
      </c>
      <c r="B441" s="17" t="s">
        <v>1024</v>
      </c>
      <c r="C441" s="18"/>
      <c r="D441" s="18"/>
      <c r="E441" s="19"/>
      <c r="F441" s="18"/>
      <c r="G441" s="18"/>
    </row>
    <row r="442" spans="1:7" ht="12">
      <c r="A442" s="15">
        <v>42775.575001817131</v>
      </c>
      <c r="B442" s="17" t="s">
        <v>292</v>
      </c>
      <c r="C442" s="18"/>
      <c r="D442" s="18"/>
      <c r="E442" s="19"/>
      <c r="F442" s="18"/>
      <c r="G442" s="18"/>
    </row>
    <row r="443" spans="1:7" ht="12">
      <c r="A443" s="15">
        <v>42775.616658541665</v>
      </c>
      <c r="B443" s="17" t="s">
        <v>1024</v>
      </c>
      <c r="C443" s="18"/>
      <c r="D443" s="18"/>
      <c r="E443" s="19"/>
      <c r="F443" s="18"/>
      <c r="G443" s="18"/>
    </row>
    <row r="444" spans="1:7" ht="12">
      <c r="A444" s="15">
        <v>42775.616663773151</v>
      </c>
      <c r="B444" s="17" t="s">
        <v>292</v>
      </c>
      <c r="C444" s="18"/>
      <c r="D444" s="18"/>
      <c r="E444" s="19"/>
      <c r="F444" s="18"/>
      <c r="G444" s="18"/>
    </row>
    <row r="445" spans="1:7" ht="12">
      <c r="A445" s="15">
        <v>42775.658330324077</v>
      </c>
      <c r="B445" s="17" t="s">
        <v>1024</v>
      </c>
      <c r="C445" s="18"/>
      <c r="D445" s="18"/>
      <c r="E445" s="19"/>
      <c r="F445" s="18"/>
      <c r="G445" s="18"/>
    </row>
    <row r="446" spans="1:7" ht="12">
      <c r="A446" s="15">
        <v>42775.658336238426</v>
      </c>
      <c r="B446" s="17" t="s">
        <v>292</v>
      </c>
      <c r="C446" s="18"/>
      <c r="D446" s="18"/>
      <c r="E446" s="19"/>
      <c r="F446" s="18"/>
      <c r="G446" s="18"/>
    </row>
    <row r="447" spans="1:7" ht="12">
      <c r="A447" s="15">
        <v>42775.699993240742</v>
      </c>
      <c r="B447" s="17" t="s">
        <v>1024</v>
      </c>
      <c r="C447" s="18"/>
      <c r="D447" s="18"/>
      <c r="E447" s="19"/>
      <c r="F447" s="18"/>
      <c r="G447" s="18"/>
    </row>
    <row r="448" spans="1:7" ht="12">
      <c r="A448" s="15">
        <v>42775.699999305551</v>
      </c>
      <c r="B448" s="17" t="s">
        <v>292</v>
      </c>
      <c r="C448" s="18"/>
      <c r="D448" s="18"/>
      <c r="E448" s="19"/>
      <c r="F448" s="18"/>
      <c r="G448" s="18"/>
    </row>
    <row r="449" spans="1:7" ht="12">
      <c r="A449" s="15">
        <v>42775.741658564817</v>
      </c>
      <c r="B449" s="17" t="s">
        <v>1024</v>
      </c>
      <c r="C449" s="18"/>
      <c r="D449" s="18"/>
      <c r="E449" s="19"/>
      <c r="F449" s="18"/>
      <c r="G449" s="18"/>
    </row>
    <row r="450" spans="1:7" ht="12">
      <c r="A450" s="15">
        <v>42775.741664884263</v>
      </c>
      <c r="B450" s="17" t="s">
        <v>292</v>
      </c>
      <c r="C450" s="18"/>
      <c r="D450" s="18"/>
      <c r="E450" s="19"/>
      <c r="F450" s="18"/>
      <c r="G450" s="18"/>
    </row>
    <row r="451" spans="1:7" ht="12">
      <c r="A451" s="15">
        <v>42775.783322511576</v>
      </c>
      <c r="B451" s="17" t="s">
        <v>1024</v>
      </c>
      <c r="C451" s="18"/>
      <c r="D451" s="18"/>
      <c r="E451" s="19"/>
      <c r="F451" s="18"/>
      <c r="G451" s="18"/>
    </row>
    <row r="452" spans="1:7" ht="12">
      <c r="A452" s="15">
        <v>42775.783377905092</v>
      </c>
      <c r="B452" s="17" t="s">
        <v>292</v>
      </c>
      <c r="C452" s="18"/>
      <c r="D452" s="18"/>
      <c r="E452" s="19"/>
      <c r="F452" s="18"/>
      <c r="G452" s="18"/>
    </row>
    <row r="453" spans="1:7" ht="12">
      <c r="A453" s="15">
        <v>42775.82499212963</v>
      </c>
      <c r="B453" s="17" t="s">
        <v>1024</v>
      </c>
      <c r="C453" s="18"/>
      <c r="D453" s="18"/>
      <c r="E453" s="19"/>
      <c r="F453" s="18"/>
      <c r="G453" s="18"/>
    </row>
    <row r="454" spans="1:7" ht="12">
      <c r="A454" s="15">
        <v>42775.824998692129</v>
      </c>
      <c r="B454" s="17" t="s">
        <v>292</v>
      </c>
      <c r="C454" s="18"/>
      <c r="D454" s="18"/>
      <c r="E454" s="19"/>
      <c r="F454" s="18"/>
      <c r="G454" s="18"/>
    </row>
    <row r="455" spans="1:7" ht="12">
      <c r="A455" s="15">
        <v>42775.866659641208</v>
      </c>
      <c r="B455" s="17" t="s">
        <v>1024</v>
      </c>
      <c r="C455" s="18"/>
      <c r="D455" s="18"/>
      <c r="E455" s="19"/>
      <c r="F455" s="18"/>
      <c r="G455" s="18"/>
    </row>
    <row r="456" spans="1:7" ht="12">
      <c r="A456" s="15">
        <v>42775.866665370369</v>
      </c>
      <c r="B456" s="17" t="s">
        <v>292</v>
      </c>
      <c r="C456" s="18"/>
      <c r="D456" s="18"/>
      <c r="E456" s="19"/>
      <c r="F456" s="18"/>
      <c r="G456" s="18"/>
    </row>
    <row r="457" spans="1:7" ht="12">
      <c r="A457" s="15">
        <v>42775.908325578705</v>
      </c>
      <c r="B457" s="17" t="s">
        <v>1024</v>
      </c>
      <c r="C457" s="18"/>
      <c r="D457" s="18"/>
      <c r="E457" s="19"/>
      <c r="F457" s="18"/>
      <c r="G457" s="18"/>
    </row>
    <row r="458" spans="1:7" ht="12">
      <c r="A458" s="15">
        <v>42775.90833111111</v>
      </c>
      <c r="B458" s="17" t="s">
        <v>292</v>
      </c>
      <c r="C458" s="18"/>
      <c r="D458" s="18"/>
      <c r="E458" s="19"/>
      <c r="F458" s="18"/>
      <c r="G458" s="18"/>
    </row>
    <row r="459" spans="1:7" ht="12">
      <c r="A459" s="15">
        <v>42775.949993657407</v>
      </c>
      <c r="B459" s="17" t="s">
        <v>1024</v>
      </c>
      <c r="C459" s="18"/>
      <c r="D459" s="18"/>
      <c r="E459" s="19"/>
      <c r="F459" s="18"/>
      <c r="G459" s="18"/>
    </row>
    <row r="460" spans="1:7" ht="12">
      <c r="A460" s="15">
        <v>42775.949998900462</v>
      </c>
      <c r="B460" s="17" t="s">
        <v>292</v>
      </c>
      <c r="C460" s="18"/>
      <c r="D460" s="18"/>
      <c r="E460" s="19"/>
      <c r="F460" s="18"/>
      <c r="G460" s="18"/>
    </row>
    <row r="461" spans="1:7" ht="12">
      <c r="A461" s="15">
        <v>42775.991657789353</v>
      </c>
      <c r="B461" s="17" t="s">
        <v>1024</v>
      </c>
      <c r="C461" s="18"/>
      <c r="D461" s="18"/>
      <c r="E461" s="19"/>
      <c r="F461" s="18"/>
      <c r="G461" s="18"/>
    </row>
    <row r="462" spans="1:7" ht="12">
      <c r="A462" s="15">
        <v>42775.991664340283</v>
      </c>
      <c r="B462" s="17" t="s">
        <v>292</v>
      </c>
      <c r="C462" s="18"/>
      <c r="D462" s="18"/>
      <c r="E462" s="19"/>
      <c r="F462" s="18"/>
      <c r="G462" s="18"/>
    </row>
    <row r="463" spans="1:7" ht="12">
      <c r="A463" s="15">
        <v>42776.03332396991</v>
      </c>
      <c r="B463" s="17" t="s">
        <v>1024</v>
      </c>
      <c r="C463" s="18"/>
      <c r="D463" s="18"/>
      <c r="E463" s="19"/>
      <c r="F463" s="18"/>
      <c r="G463" s="18"/>
    </row>
    <row r="464" spans="1:7" ht="12">
      <c r="A464" s="15">
        <v>42776.033331863422</v>
      </c>
      <c r="B464" s="17" t="s">
        <v>292</v>
      </c>
      <c r="C464" s="18"/>
      <c r="D464" s="18"/>
      <c r="E464" s="19"/>
      <c r="F464" s="18"/>
      <c r="G464" s="18"/>
    </row>
    <row r="465" spans="1:7" ht="12">
      <c r="A465" s="15">
        <v>42776.074994097224</v>
      </c>
      <c r="B465" s="17" t="s">
        <v>1024</v>
      </c>
      <c r="C465" s="18"/>
      <c r="D465" s="18"/>
      <c r="E465" s="19"/>
      <c r="F465" s="18"/>
      <c r="G465" s="18"/>
    </row>
    <row r="466" spans="1:7" ht="12">
      <c r="A466" s="15">
        <v>42776.07499940972</v>
      </c>
      <c r="B466" s="17" t="s">
        <v>292</v>
      </c>
      <c r="C466" s="18"/>
      <c r="D466" s="18"/>
      <c r="E466" s="19"/>
      <c r="F466" s="18"/>
      <c r="G466" s="18"/>
    </row>
    <row r="467" spans="1:7" ht="12">
      <c r="A467" s="15">
        <v>42776.116660486106</v>
      </c>
      <c r="B467" s="17" t="s">
        <v>1024</v>
      </c>
      <c r="C467" s="18"/>
      <c r="D467" s="18"/>
      <c r="E467" s="19"/>
      <c r="F467" s="18"/>
      <c r="G467" s="18"/>
    </row>
    <row r="468" spans="1:7" ht="12">
      <c r="A468" s="15">
        <v>42776.116665914349</v>
      </c>
      <c r="B468" s="17" t="s">
        <v>292</v>
      </c>
      <c r="C468" s="18"/>
      <c r="D468" s="18"/>
      <c r="E468" s="19"/>
      <c r="F468" s="18"/>
      <c r="G468" s="18"/>
    </row>
    <row r="469" spans="1:7" ht="12">
      <c r="A469" s="15">
        <v>42776.158322326388</v>
      </c>
      <c r="B469" s="17" t="s">
        <v>1024</v>
      </c>
      <c r="C469" s="18"/>
      <c r="D469" s="18"/>
      <c r="E469" s="19"/>
      <c r="F469" s="18"/>
      <c r="G469" s="18"/>
    </row>
    <row r="470" spans="1:7" ht="12">
      <c r="A470" s="15">
        <v>42776.158328402773</v>
      </c>
      <c r="B470" s="17" t="s">
        <v>292</v>
      </c>
      <c r="C470" s="18"/>
      <c r="D470" s="18"/>
      <c r="E470" s="19"/>
      <c r="F470" s="18"/>
      <c r="G470" s="18"/>
    </row>
    <row r="471" spans="1:7" ht="12">
      <c r="A471" s="15">
        <v>42776.199994259259</v>
      </c>
      <c r="B471" s="17" t="s">
        <v>1024</v>
      </c>
      <c r="C471" s="18"/>
      <c r="D471" s="18"/>
      <c r="E471" s="19"/>
      <c r="F471" s="18"/>
      <c r="G471" s="18"/>
    </row>
    <row r="472" spans="1:7" ht="12">
      <c r="A472" s="15">
        <v>42776.199999861114</v>
      </c>
      <c r="B472" s="17" t="s">
        <v>292</v>
      </c>
      <c r="C472" s="18"/>
      <c r="D472" s="18"/>
      <c r="E472" s="19"/>
      <c r="F472" s="18"/>
      <c r="G472" s="18"/>
    </row>
    <row r="473" spans="1:7" ht="12">
      <c r="A473" s="15">
        <v>42776.241655937498</v>
      </c>
      <c r="B473" s="17" t="s">
        <v>1024</v>
      </c>
      <c r="C473" s="18"/>
      <c r="D473" s="18"/>
      <c r="E473" s="19"/>
      <c r="F473" s="18"/>
      <c r="G473" s="18"/>
    </row>
    <row r="474" spans="1:7" ht="12">
      <c r="A474" s="15">
        <v>42776.241661747685</v>
      </c>
      <c r="B474" s="17" t="s">
        <v>292</v>
      </c>
      <c r="C474" s="18"/>
      <c r="D474" s="18"/>
      <c r="E474" s="19"/>
      <c r="F474" s="18"/>
      <c r="G474" s="18"/>
    </row>
    <row r="475" spans="1:7" ht="12">
      <c r="A475" s="15">
        <v>42776.283324490738</v>
      </c>
      <c r="B475" s="17" t="s">
        <v>1024</v>
      </c>
      <c r="C475" s="18"/>
      <c r="D475" s="18"/>
      <c r="E475" s="19"/>
      <c r="F475" s="18"/>
      <c r="G475" s="18"/>
    </row>
    <row r="476" spans="1:7" ht="12">
      <c r="A476" s="15">
        <v>42776.283330729166</v>
      </c>
      <c r="B476" s="17" t="s">
        <v>292</v>
      </c>
      <c r="C476" s="18"/>
      <c r="D476" s="18"/>
      <c r="E476" s="19"/>
      <c r="F476" s="18"/>
      <c r="G476" s="18"/>
    </row>
    <row r="477" spans="1:7" ht="12">
      <c r="A477" s="15">
        <v>42776.324991620371</v>
      </c>
      <c r="B477" s="17" t="s">
        <v>1024</v>
      </c>
      <c r="C477" s="18"/>
      <c r="D477" s="18"/>
      <c r="E477" s="19"/>
      <c r="F477" s="18"/>
      <c r="G477" s="18"/>
    </row>
    <row r="478" spans="1:7" ht="12">
      <c r="A478" s="15">
        <v>42776.324999490738</v>
      </c>
      <c r="B478" s="17" t="s">
        <v>292</v>
      </c>
      <c r="C478" s="18"/>
      <c r="D478" s="18"/>
      <c r="E478" s="19"/>
      <c r="F478" s="18"/>
      <c r="G478" s="18"/>
    </row>
    <row r="479" spans="1:7" ht="12">
      <c r="A479" s="15">
        <v>42776.366660254629</v>
      </c>
      <c r="B479" s="17" t="s">
        <v>1024</v>
      </c>
      <c r="C479" s="18"/>
      <c r="D479" s="18"/>
      <c r="E479" s="19"/>
      <c r="F479" s="18"/>
      <c r="G479" s="18"/>
    </row>
    <row r="480" spans="1:7" ht="12">
      <c r="A480" s="15">
        <v>42776.366667997689</v>
      </c>
      <c r="B480" s="17" t="s">
        <v>292</v>
      </c>
      <c r="C480" s="18"/>
      <c r="D480" s="18"/>
      <c r="E480" s="19"/>
      <c r="F480" s="18"/>
      <c r="G480" s="18"/>
    </row>
    <row r="481" spans="1:7" ht="12">
      <c r="A481" s="15">
        <v>42776.408350196754</v>
      </c>
      <c r="B481" s="17" t="s">
        <v>1024</v>
      </c>
      <c r="C481" s="18"/>
      <c r="D481" s="18"/>
      <c r="E481" s="19"/>
      <c r="F481" s="18"/>
      <c r="G481" s="18"/>
    </row>
    <row r="482" spans="1:7" ht="12">
      <c r="A482" s="15">
        <v>42776.408361134258</v>
      </c>
      <c r="B482" s="17" t="s">
        <v>292</v>
      </c>
      <c r="C482" s="18"/>
      <c r="D482" s="18"/>
      <c r="E482" s="19"/>
      <c r="F482" s="18"/>
      <c r="G482" s="18"/>
    </row>
    <row r="483" spans="1:7" ht="12">
      <c r="A483" s="15">
        <v>42776.449989895831</v>
      </c>
      <c r="B483" s="17" t="s">
        <v>1024</v>
      </c>
      <c r="C483" s="18"/>
      <c r="D483" s="18"/>
      <c r="E483" s="19"/>
      <c r="F483" s="18"/>
      <c r="G483" s="18"/>
    </row>
    <row r="484" spans="1:7" ht="12">
      <c r="A484" s="15">
        <v>42776.449996539348</v>
      </c>
      <c r="B484" s="17" t="s">
        <v>292</v>
      </c>
      <c r="C484" s="18"/>
      <c r="D484" s="18"/>
      <c r="E484" s="19"/>
      <c r="F484" s="18"/>
      <c r="G484" s="18"/>
    </row>
    <row r="485" spans="1:7" ht="12">
      <c r="A485" s="15">
        <v>42776.491656562503</v>
      </c>
      <c r="B485" s="17" t="s">
        <v>1024</v>
      </c>
      <c r="C485" s="18"/>
      <c r="D485" s="18"/>
      <c r="E485" s="19"/>
      <c r="F485" s="18"/>
      <c r="G485" s="18"/>
    </row>
    <row r="486" spans="1:7" ht="12">
      <c r="A486" s="15">
        <v>42776.491664444446</v>
      </c>
      <c r="B486" s="17" t="s">
        <v>292</v>
      </c>
      <c r="C486" s="18"/>
      <c r="D486" s="18"/>
      <c r="E486" s="19"/>
      <c r="F486" s="18"/>
      <c r="G486" s="18"/>
    </row>
    <row r="487" spans="1:7" ht="12">
      <c r="A487" s="15">
        <v>42776.533326944445</v>
      </c>
      <c r="B487" s="17" t="s">
        <v>1024</v>
      </c>
      <c r="C487" s="18"/>
      <c r="D487" s="18"/>
      <c r="E487" s="19"/>
      <c r="F487" s="18"/>
      <c r="G487" s="18"/>
    </row>
    <row r="488" spans="1:7" ht="12">
      <c r="A488" s="15">
        <v>42776.533334050924</v>
      </c>
      <c r="B488" s="17" t="s">
        <v>292</v>
      </c>
      <c r="C488" s="18"/>
      <c r="D488" s="18"/>
      <c r="E488" s="19"/>
      <c r="F488" s="18"/>
      <c r="G488" s="18"/>
    </row>
    <row r="489" spans="1:7" ht="12">
      <c r="A489" s="15">
        <v>42776.574991701389</v>
      </c>
      <c r="B489" s="17" t="s">
        <v>1024</v>
      </c>
      <c r="C489" s="18"/>
      <c r="D489" s="18"/>
      <c r="E489" s="19"/>
      <c r="F489" s="18"/>
      <c r="G489" s="18"/>
    </row>
    <row r="490" spans="1:7" ht="12">
      <c r="A490" s="15">
        <v>42776.57499883102</v>
      </c>
      <c r="B490" s="17" t="s">
        <v>292</v>
      </c>
      <c r="C490" s="18"/>
      <c r="D490" s="18"/>
      <c r="E490" s="19"/>
      <c r="F490" s="18"/>
      <c r="G490" s="18"/>
    </row>
    <row r="491" spans="1:7" ht="12">
      <c r="A491" s="15">
        <v>42776.616656203703</v>
      </c>
      <c r="B491" s="17" t="s">
        <v>1024</v>
      </c>
      <c r="C491" s="18"/>
      <c r="D491" s="18"/>
      <c r="E491" s="19"/>
      <c r="F491" s="18"/>
      <c r="G491" s="18"/>
    </row>
    <row r="492" spans="1:7" ht="12">
      <c r="A492" s="15">
        <v>42776.616664652778</v>
      </c>
      <c r="B492" s="17" t="s">
        <v>292</v>
      </c>
      <c r="C492" s="18"/>
      <c r="D492" s="18"/>
      <c r="E492" s="19"/>
      <c r="F492" s="18"/>
      <c r="G492" s="18"/>
    </row>
    <row r="493" spans="1:7" ht="12">
      <c r="A493" s="15">
        <v>42776.658329178244</v>
      </c>
      <c r="B493" s="17" t="s">
        <v>1024</v>
      </c>
      <c r="C493" s="18"/>
      <c r="D493" s="18"/>
      <c r="E493" s="19"/>
      <c r="F493" s="18"/>
      <c r="G493" s="18"/>
    </row>
    <row r="494" spans="1:7" ht="12">
      <c r="A494" s="15">
        <v>42776.658336249995</v>
      </c>
      <c r="B494" s="17" t="s">
        <v>292</v>
      </c>
      <c r="C494" s="18"/>
      <c r="D494" s="18"/>
      <c r="E494" s="19"/>
      <c r="F494" s="18"/>
      <c r="G494" s="18"/>
    </row>
    <row r="495" spans="1:7" ht="12">
      <c r="A495" s="15">
        <v>42776.699993495371</v>
      </c>
      <c r="B495" s="17" t="s">
        <v>1024</v>
      </c>
      <c r="C495" s="18"/>
      <c r="D495" s="18"/>
      <c r="E495" s="19"/>
      <c r="F495" s="18"/>
      <c r="G495" s="18"/>
    </row>
    <row r="496" spans="1:7" ht="12">
      <c r="A496" s="15">
        <v>42776.699999930555</v>
      </c>
      <c r="B496" s="17" t="s">
        <v>292</v>
      </c>
      <c r="C496" s="18"/>
      <c r="D496" s="18"/>
      <c r="E496" s="19"/>
      <c r="F496" s="18"/>
      <c r="G496" s="18"/>
    </row>
    <row r="497" spans="1:7" ht="12">
      <c r="A497" s="15">
        <v>42776.741656365746</v>
      </c>
      <c r="B497" s="17" t="s">
        <v>1024</v>
      </c>
      <c r="C497" s="18"/>
      <c r="D497" s="18"/>
      <c r="E497" s="19"/>
      <c r="F497" s="18"/>
      <c r="G497" s="18"/>
    </row>
    <row r="498" spans="1:7" ht="12">
      <c r="A498" s="15">
        <v>42776.741663518522</v>
      </c>
      <c r="B498" s="17" t="s">
        <v>292</v>
      </c>
      <c r="C498" s="18"/>
      <c r="D498" s="18"/>
      <c r="E498" s="19"/>
      <c r="F498" s="18"/>
      <c r="G498" s="18"/>
    </row>
    <row r="499" spans="1:7" ht="12">
      <c r="A499" s="15">
        <v>42776.783329548613</v>
      </c>
      <c r="B499" s="17" t="s">
        <v>1024</v>
      </c>
      <c r="C499" s="18"/>
      <c r="D499" s="18"/>
      <c r="E499" s="19"/>
      <c r="F499" s="18"/>
      <c r="G499" s="18"/>
    </row>
    <row r="500" spans="1:7" ht="12">
      <c r="A500" s="15">
        <v>42776.783336990746</v>
      </c>
      <c r="B500" s="17" t="s">
        <v>292</v>
      </c>
      <c r="C500" s="18"/>
      <c r="D500" s="18"/>
      <c r="E500" s="19"/>
      <c r="F500" s="18"/>
      <c r="G500" s="18"/>
    </row>
    <row r="501" spans="1:7" ht="12">
      <c r="A501" s="15">
        <v>42776.824990057867</v>
      </c>
      <c r="B501" s="17" t="s">
        <v>1024</v>
      </c>
      <c r="C501" s="18"/>
      <c r="D501" s="18"/>
      <c r="E501" s="19"/>
      <c r="F501" s="18"/>
      <c r="G501" s="18"/>
    </row>
    <row r="502" spans="1:7" ht="12">
      <c r="A502" s="15">
        <v>42776.824995092597</v>
      </c>
      <c r="B502" s="17" t="s">
        <v>292</v>
      </c>
      <c r="C502" s="18"/>
      <c r="D502" s="18"/>
      <c r="E502" s="19"/>
      <c r="F502" s="18"/>
      <c r="G502" s="18"/>
    </row>
    <row r="503" spans="1:7" ht="12">
      <c r="A503" s="15">
        <v>42776.866659606487</v>
      </c>
      <c r="B503" s="17" t="s">
        <v>1024</v>
      </c>
      <c r="C503" s="18"/>
      <c r="D503" s="18"/>
      <c r="E503" s="19"/>
      <c r="F503" s="18"/>
      <c r="G503" s="18"/>
    </row>
    <row r="504" spans="1:7" ht="12">
      <c r="A504" s="15">
        <v>42776.866665682872</v>
      </c>
      <c r="B504" s="17" t="s">
        <v>292</v>
      </c>
      <c r="C504" s="18"/>
      <c r="D504" s="18"/>
      <c r="E504" s="19"/>
      <c r="F504" s="18"/>
      <c r="G504" s="18"/>
    </row>
    <row r="505" spans="1:7" ht="12">
      <c r="A505" s="15">
        <v>42776.908324884258</v>
      </c>
      <c r="B505" s="17" t="s">
        <v>1024</v>
      </c>
      <c r="C505" s="18"/>
      <c r="D505" s="18"/>
      <c r="E505" s="19"/>
      <c r="F505" s="18"/>
      <c r="G505" s="18"/>
    </row>
    <row r="506" spans="1:7" ht="12">
      <c r="A506" s="15">
        <v>42776.908331087965</v>
      </c>
      <c r="B506" s="17" t="s">
        <v>292</v>
      </c>
      <c r="C506" s="18"/>
      <c r="D506" s="18"/>
      <c r="E506" s="19"/>
      <c r="F506" s="18"/>
      <c r="G506" s="18"/>
    </row>
    <row r="507" spans="1:7" ht="12">
      <c r="A507" s="15">
        <v>42776.949992916663</v>
      </c>
      <c r="B507" s="17" t="s">
        <v>1024</v>
      </c>
      <c r="C507" s="18"/>
      <c r="D507" s="18"/>
      <c r="E507" s="19"/>
      <c r="F507" s="18"/>
      <c r="G507" s="18"/>
    </row>
    <row r="508" spans="1:7" ht="12">
      <c r="A508" s="15">
        <v>42776.950000300931</v>
      </c>
      <c r="B508" s="17" t="s">
        <v>292</v>
      </c>
      <c r="C508" s="18"/>
      <c r="D508" s="18"/>
      <c r="E508" s="19"/>
      <c r="F508" s="18"/>
      <c r="G508" s="18"/>
    </row>
    <row r="509" spans="1:7" ht="12">
      <c r="A509" s="15">
        <v>42776.991657951388</v>
      </c>
      <c r="B509" s="17" t="s">
        <v>1024</v>
      </c>
      <c r="C509" s="18"/>
      <c r="D509" s="18"/>
      <c r="E509" s="19"/>
      <c r="F509" s="18"/>
      <c r="G509" s="18"/>
    </row>
    <row r="510" spans="1:7" ht="12">
      <c r="A510" s="15">
        <v>42776.991668564813</v>
      </c>
      <c r="B510" s="17" t="s">
        <v>292</v>
      </c>
      <c r="C510" s="18"/>
      <c r="D510" s="18"/>
      <c r="E510" s="19"/>
      <c r="F510" s="18"/>
      <c r="G510" s="18"/>
    </row>
    <row r="511" spans="1:7" ht="12">
      <c r="A511" s="15">
        <v>42777.033323738426</v>
      </c>
      <c r="B511" s="17" t="s">
        <v>1024</v>
      </c>
      <c r="C511" s="18"/>
      <c r="D511" s="18"/>
      <c r="E511" s="19"/>
      <c r="F511" s="18"/>
      <c r="G511" s="18"/>
    </row>
    <row r="512" spans="1:7" ht="12">
      <c r="A512" s="15">
        <v>42777.033331365739</v>
      </c>
      <c r="B512" s="17" t="s">
        <v>292</v>
      </c>
      <c r="C512" s="18"/>
      <c r="D512" s="18"/>
      <c r="E512" s="19"/>
      <c r="F512" s="18"/>
      <c r="G512" s="18"/>
    </row>
    <row r="513" spans="1:7" ht="12">
      <c r="A513" s="15">
        <v>42777.074991840273</v>
      </c>
      <c r="B513" s="17" t="s">
        <v>1024</v>
      </c>
      <c r="C513" s="18"/>
      <c r="D513" s="18"/>
      <c r="E513" s="19"/>
      <c r="F513" s="18"/>
      <c r="G513" s="18"/>
    </row>
    <row r="514" spans="1:7" ht="12">
      <c r="A514" s="15">
        <v>42777.074996909723</v>
      </c>
      <c r="B514" s="17" t="s">
        <v>292</v>
      </c>
      <c r="C514" s="18"/>
      <c r="D514" s="18"/>
      <c r="E514" s="19"/>
      <c r="F514" s="18"/>
      <c r="G514" s="18"/>
    </row>
    <row r="515" spans="1:7" ht="12">
      <c r="A515" s="15">
        <v>42777.116659201391</v>
      </c>
      <c r="B515" s="17" t="s">
        <v>1024</v>
      </c>
      <c r="C515" s="18"/>
      <c r="D515" s="18"/>
      <c r="E515" s="19"/>
      <c r="F515" s="18"/>
      <c r="G515" s="18"/>
    </row>
    <row r="516" spans="1:7" ht="12">
      <c r="A516" s="15">
        <v>42777.116666284724</v>
      </c>
      <c r="B516" s="17" t="s">
        <v>292</v>
      </c>
      <c r="C516" s="18"/>
      <c r="D516" s="18"/>
      <c r="E516" s="19"/>
      <c r="F516" s="18"/>
      <c r="G516" s="18"/>
    </row>
    <row r="517" spans="1:7" ht="12">
      <c r="A517" s="15">
        <v>42777.158324189819</v>
      </c>
      <c r="B517" s="17" t="s">
        <v>1024</v>
      </c>
      <c r="C517" s="18"/>
      <c r="D517" s="18"/>
      <c r="E517" s="19"/>
      <c r="F517" s="18"/>
      <c r="G517" s="18"/>
    </row>
    <row r="518" spans="1:7" ht="12">
      <c r="A518" s="15">
        <v>42777.15832923611</v>
      </c>
      <c r="B518" s="17" t="s">
        <v>292</v>
      </c>
      <c r="C518" s="18"/>
      <c r="D518" s="18"/>
      <c r="E518" s="19"/>
      <c r="F518" s="18"/>
      <c r="G518" s="18"/>
    </row>
    <row r="519" spans="1:7" ht="12">
      <c r="A519" s="15">
        <v>42777.199994907409</v>
      </c>
      <c r="B519" s="17" t="s">
        <v>1024</v>
      </c>
      <c r="C519" s="18"/>
      <c r="D519" s="18"/>
      <c r="E519" s="19"/>
      <c r="F519" s="18"/>
      <c r="G519" s="18"/>
    </row>
    <row r="520" spans="1:7" ht="12">
      <c r="A520" s="15">
        <v>42777.200003749997</v>
      </c>
      <c r="B520" s="17" t="s">
        <v>292</v>
      </c>
      <c r="C520" s="18"/>
      <c r="D520" s="18"/>
      <c r="E520" s="19"/>
      <c r="F520" s="18"/>
      <c r="G520" s="18"/>
    </row>
    <row r="521" spans="1:7" ht="12">
      <c r="A521" s="15">
        <v>42777.241660324071</v>
      </c>
      <c r="B521" s="17" t="s">
        <v>1024</v>
      </c>
      <c r="C521" s="18"/>
      <c r="D521" s="18"/>
      <c r="E521" s="19"/>
      <c r="F521" s="18"/>
      <c r="G521" s="18"/>
    </row>
    <row r="522" spans="1:7" ht="12">
      <c r="A522" s="15">
        <v>42777.241665810187</v>
      </c>
      <c r="B522" s="17" t="s">
        <v>292</v>
      </c>
      <c r="C522" s="18"/>
      <c r="D522" s="18"/>
      <c r="E522" s="19"/>
      <c r="F522" s="18"/>
      <c r="G522" s="18"/>
    </row>
    <row r="523" spans="1:7" ht="12">
      <c r="A523" s="15">
        <v>42777.283337349538</v>
      </c>
      <c r="B523" s="17" t="s">
        <v>1024</v>
      </c>
      <c r="C523" s="18"/>
      <c r="D523" s="18"/>
      <c r="E523" s="19"/>
      <c r="F523" s="18"/>
      <c r="G523" s="18"/>
    </row>
    <row r="524" spans="1:7" ht="12">
      <c r="A524" s="15">
        <v>42777.283344317126</v>
      </c>
      <c r="B524" s="17" t="s">
        <v>292</v>
      </c>
      <c r="C524" s="18"/>
      <c r="D524" s="18"/>
      <c r="E524" s="19"/>
      <c r="F524" s="18"/>
      <c r="G524" s="18"/>
    </row>
    <row r="525" spans="1:7" ht="12">
      <c r="A525" s="15">
        <v>42777.324993726856</v>
      </c>
      <c r="B525" s="17" t="s">
        <v>1024</v>
      </c>
      <c r="C525" s="18"/>
      <c r="D525" s="18"/>
      <c r="E525" s="19"/>
      <c r="F525" s="18"/>
      <c r="G525" s="18"/>
    </row>
    <row r="526" spans="1:7" ht="12">
      <c r="A526" s="15">
        <v>42777.325003090278</v>
      </c>
      <c r="B526" s="17" t="s">
        <v>292</v>
      </c>
      <c r="C526" s="18"/>
      <c r="D526" s="18"/>
      <c r="E526" s="19"/>
      <c r="F526" s="18"/>
      <c r="G526" s="18"/>
    </row>
    <row r="527" spans="1:7" ht="12">
      <c r="A527" s="15">
        <v>42777.366659733801</v>
      </c>
      <c r="B527" s="17" t="s">
        <v>1024</v>
      </c>
      <c r="C527" s="18"/>
      <c r="D527" s="18"/>
      <c r="E527" s="19"/>
      <c r="F527" s="18"/>
      <c r="G527" s="18"/>
    </row>
    <row r="528" spans="1:7" ht="12">
      <c r="A528" s="15">
        <v>42777.366669409719</v>
      </c>
      <c r="B528" s="17" t="s">
        <v>292</v>
      </c>
      <c r="C528" s="18"/>
      <c r="D528" s="18"/>
      <c r="E528" s="19"/>
      <c r="F528" s="18"/>
      <c r="G528" s="18"/>
    </row>
    <row r="529" spans="1:7" ht="12">
      <c r="A529" s="15">
        <v>42777.408326064819</v>
      </c>
      <c r="B529" s="17" t="s">
        <v>1024</v>
      </c>
      <c r="C529" s="18"/>
      <c r="D529" s="18"/>
      <c r="E529" s="19"/>
      <c r="F529" s="18"/>
      <c r="G529" s="18"/>
    </row>
    <row r="530" spans="1:7" ht="12">
      <c r="A530" s="15">
        <v>42777.408332743056</v>
      </c>
      <c r="B530" s="17" t="s">
        <v>292</v>
      </c>
      <c r="C530" s="18"/>
      <c r="D530" s="18"/>
      <c r="E530" s="19"/>
      <c r="F530" s="18"/>
      <c r="G530" s="18"/>
    </row>
    <row r="531" spans="1:7" ht="12">
      <c r="A531" s="15">
        <v>42777.44999601852</v>
      </c>
      <c r="B531" s="17" t="s">
        <v>1024</v>
      </c>
      <c r="C531" s="18"/>
      <c r="D531" s="18"/>
      <c r="E531" s="19"/>
      <c r="F531" s="18"/>
      <c r="G531" s="18"/>
    </row>
    <row r="532" spans="1:7" ht="12">
      <c r="A532" s="15">
        <v>42777.450001365738</v>
      </c>
      <c r="B532" s="17" t="s">
        <v>292</v>
      </c>
      <c r="C532" s="18"/>
      <c r="D532" s="18"/>
      <c r="E532" s="19"/>
      <c r="F532" s="18"/>
      <c r="G532" s="18"/>
    </row>
    <row r="533" spans="1:7" ht="12">
      <c r="A533" s="15">
        <v>42777.491659895837</v>
      </c>
      <c r="B533" s="17" t="s">
        <v>1024</v>
      </c>
      <c r="C533" s="18"/>
      <c r="D533" s="18"/>
      <c r="E533" s="19"/>
      <c r="F533" s="18"/>
      <c r="G533" s="18"/>
    </row>
    <row r="534" spans="1:7" ht="12">
      <c r="A534" s="15">
        <v>42777.491667534719</v>
      </c>
      <c r="B534" s="17" t="s">
        <v>292</v>
      </c>
      <c r="C534" s="18"/>
      <c r="D534" s="18"/>
      <c r="E534" s="19"/>
      <c r="F534" s="18"/>
      <c r="G534" s="18"/>
    </row>
    <row r="535" spans="1:7" ht="12">
      <c r="A535" s="15">
        <v>42777.533330555554</v>
      </c>
      <c r="B535" s="17" t="s">
        <v>1024</v>
      </c>
      <c r="C535" s="18"/>
      <c r="D535" s="18"/>
      <c r="E535" s="19"/>
      <c r="F535" s="18"/>
      <c r="G535" s="18"/>
    </row>
    <row r="536" spans="1:7" ht="12">
      <c r="A536" s="15">
        <v>42777.533338912035</v>
      </c>
      <c r="B536" s="17" t="s">
        <v>292</v>
      </c>
      <c r="C536" s="18"/>
      <c r="D536" s="18"/>
      <c r="E536" s="19"/>
      <c r="F536" s="18"/>
      <c r="G536" s="18"/>
    </row>
    <row r="537" spans="1:7" ht="12">
      <c r="A537" s="15">
        <v>42777.57499577546</v>
      </c>
      <c r="B537" s="17" t="s">
        <v>1024</v>
      </c>
      <c r="C537" s="18"/>
      <c r="D537" s="18"/>
      <c r="E537" s="19"/>
      <c r="F537" s="18"/>
      <c r="G537" s="18"/>
    </row>
    <row r="538" spans="1:7" ht="12">
      <c r="A538" s="15">
        <v>42777.575001249999</v>
      </c>
      <c r="B538" s="17" t="s">
        <v>292</v>
      </c>
      <c r="C538" s="18"/>
      <c r="D538" s="18"/>
      <c r="E538" s="19"/>
      <c r="F538" s="18"/>
      <c r="G538" s="18"/>
    </row>
    <row r="539" spans="1:7" ht="12">
      <c r="A539" s="15">
        <v>42777.616659594903</v>
      </c>
      <c r="B539" s="17" t="s">
        <v>1024</v>
      </c>
      <c r="C539" s="18"/>
      <c r="D539" s="18"/>
      <c r="E539" s="19"/>
      <c r="F539" s="18"/>
      <c r="G539" s="18"/>
    </row>
    <row r="540" spans="1:7" ht="12">
      <c r="A540" s="15">
        <v>42777.616667511575</v>
      </c>
      <c r="B540" s="17" t="s">
        <v>292</v>
      </c>
      <c r="C540" s="18"/>
      <c r="D540" s="18"/>
      <c r="E540" s="19"/>
      <c r="F540" s="18"/>
      <c r="G540" s="18"/>
    </row>
    <row r="541" spans="1:7" ht="12">
      <c r="A541" s="15">
        <v>42777.658324687502</v>
      </c>
      <c r="B541" s="17" t="s">
        <v>1024</v>
      </c>
      <c r="C541" s="18"/>
      <c r="D541" s="18"/>
      <c r="E541" s="19"/>
      <c r="F541" s="18"/>
      <c r="G541" s="18"/>
    </row>
    <row r="542" spans="1:7" ht="12">
      <c r="A542" s="15">
        <v>42777.65833082176</v>
      </c>
      <c r="B542" s="17" t="s">
        <v>292</v>
      </c>
      <c r="C542" s="18"/>
      <c r="D542" s="18"/>
      <c r="E542" s="19"/>
      <c r="F542" s="18"/>
      <c r="G542" s="18"/>
    </row>
    <row r="543" spans="1:7" ht="12">
      <c r="A543" s="15">
        <v>42777.699993530092</v>
      </c>
      <c r="B543" s="17" t="s">
        <v>1024</v>
      </c>
      <c r="C543" s="18"/>
      <c r="D543" s="18"/>
      <c r="E543" s="19"/>
      <c r="F543" s="18"/>
      <c r="G543" s="18"/>
    </row>
    <row r="544" spans="1:7" ht="12">
      <c r="A544" s="15">
        <v>42777.700000381941</v>
      </c>
      <c r="B544" s="17" t="s">
        <v>292</v>
      </c>
      <c r="C544" s="18"/>
      <c r="D544" s="18"/>
      <c r="E544" s="19"/>
      <c r="F544" s="18"/>
      <c r="G544" s="18"/>
    </row>
    <row r="545" spans="1:7" ht="12">
      <c r="A545" s="15">
        <v>42777.741660891203</v>
      </c>
      <c r="B545" s="17" t="s">
        <v>1024</v>
      </c>
      <c r="C545" s="18"/>
      <c r="D545" s="18"/>
      <c r="E545" s="19"/>
      <c r="F545" s="18"/>
      <c r="G545" s="18"/>
    </row>
    <row r="546" spans="1:7" ht="12">
      <c r="A546" s="15">
        <v>42777.74166777778</v>
      </c>
      <c r="B546" s="17" t="s">
        <v>292</v>
      </c>
      <c r="C546" s="18"/>
      <c r="D546" s="18"/>
      <c r="E546" s="19"/>
      <c r="F546" s="18"/>
      <c r="G546" s="18"/>
    </row>
    <row r="547" spans="1:7" ht="12">
      <c r="A547" s="15">
        <v>42777.783328113423</v>
      </c>
      <c r="B547" s="17" t="s">
        <v>1024</v>
      </c>
      <c r="C547" s="18"/>
      <c r="D547" s="18"/>
      <c r="E547" s="19"/>
      <c r="F547" s="18"/>
      <c r="G547" s="18"/>
    </row>
    <row r="548" spans="1:7" ht="12">
      <c r="A548" s="15">
        <v>42777.78333460648</v>
      </c>
      <c r="B548" s="17" t="s">
        <v>292</v>
      </c>
      <c r="C548" s="18"/>
      <c r="D548" s="18"/>
      <c r="E548" s="19"/>
      <c r="F548" s="18"/>
      <c r="G548" s="18"/>
    </row>
    <row r="549" spans="1:7" ht="12">
      <c r="A549" s="15">
        <v>42777.824994027775</v>
      </c>
      <c r="B549" s="17" t="s">
        <v>1024</v>
      </c>
      <c r="C549" s="18"/>
      <c r="D549" s="18"/>
      <c r="E549" s="19"/>
      <c r="F549" s="18"/>
      <c r="G549" s="18"/>
    </row>
    <row r="550" spans="1:7" ht="12">
      <c r="A550" s="15">
        <v>42777.825001736113</v>
      </c>
      <c r="B550" s="17" t="s">
        <v>292</v>
      </c>
      <c r="C550" s="18"/>
      <c r="D550" s="18"/>
      <c r="E550" s="19"/>
      <c r="F550" s="18"/>
      <c r="G550" s="18"/>
    </row>
    <row r="551" spans="1:7" ht="12">
      <c r="A551" s="15">
        <v>42777.866661226857</v>
      </c>
      <c r="B551" s="17" t="s">
        <v>1024</v>
      </c>
      <c r="C551" s="18"/>
      <c r="D551" s="18"/>
      <c r="E551" s="19"/>
      <c r="F551" s="18"/>
      <c r="G551" s="18"/>
    </row>
    <row r="552" spans="1:7" ht="12">
      <c r="A552" s="15">
        <v>42777.866671134259</v>
      </c>
      <c r="B552" s="17" t="s">
        <v>292</v>
      </c>
      <c r="C552" s="18"/>
      <c r="D552" s="18"/>
      <c r="E552" s="19"/>
      <c r="F552" s="18"/>
      <c r="G552" s="18"/>
    </row>
    <row r="553" spans="1:7" ht="12">
      <c r="A553" s="15">
        <v>42777.908326990742</v>
      </c>
      <c r="B553" s="17" t="s">
        <v>1024</v>
      </c>
      <c r="C553" s="18"/>
      <c r="D553" s="18"/>
      <c r="E553" s="19"/>
      <c r="F553" s="18"/>
      <c r="G553" s="18"/>
    </row>
    <row r="554" spans="1:7" ht="12">
      <c r="A554" s="15">
        <v>42777.908334918982</v>
      </c>
      <c r="B554" s="17" t="s">
        <v>292</v>
      </c>
      <c r="C554" s="18"/>
      <c r="D554" s="18"/>
      <c r="E554" s="19"/>
      <c r="F554" s="18"/>
      <c r="G554" s="18"/>
    </row>
    <row r="555" spans="1:7" ht="12">
      <c r="A555" s="15">
        <v>42777.949989432869</v>
      </c>
      <c r="B555" s="17" t="s">
        <v>1024</v>
      </c>
      <c r="C555" s="18"/>
      <c r="D555" s="18"/>
      <c r="E555" s="19"/>
      <c r="F555" s="18"/>
      <c r="G555" s="18"/>
    </row>
    <row r="556" spans="1:7" ht="12">
      <c r="A556" s="15">
        <v>42777.949993981485</v>
      </c>
      <c r="B556" s="17" t="s">
        <v>292</v>
      </c>
      <c r="C556" s="18"/>
      <c r="D556" s="18"/>
      <c r="E556" s="19"/>
      <c r="F556" s="18"/>
      <c r="G556" s="18"/>
    </row>
    <row r="557" spans="1:7" ht="12">
      <c r="A557" s="15">
        <v>42777.991657326391</v>
      </c>
      <c r="B557" s="17" t="s">
        <v>1024</v>
      </c>
      <c r="C557" s="18"/>
      <c r="D557" s="18"/>
      <c r="E557" s="19"/>
      <c r="F557" s="18"/>
      <c r="G557" s="18"/>
    </row>
    <row r="558" spans="1:7" ht="12">
      <c r="A558" s="15">
        <v>42777.991664027781</v>
      </c>
      <c r="B558" s="17" t="s">
        <v>292</v>
      </c>
      <c r="C558" s="18"/>
      <c r="D558" s="18"/>
      <c r="E558" s="19"/>
      <c r="F558" s="18"/>
      <c r="G558" s="18"/>
    </row>
    <row r="559" spans="1:7" ht="12">
      <c r="A559" s="15">
        <v>42778.033323194446</v>
      </c>
      <c r="B559" s="17" t="s">
        <v>1024</v>
      </c>
      <c r="C559" s="18"/>
      <c r="D559" s="18"/>
      <c r="E559" s="19"/>
      <c r="F559" s="18"/>
      <c r="G559" s="18"/>
    </row>
    <row r="560" spans="1:7" ht="12">
      <c r="A560" s="15">
        <v>42778.033328437501</v>
      </c>
      <c r="B560" s="17" t="s">
        <v>292</v>
      </c>
      <c r="C560" s="18"/>
      <c r="D560" s="18"/>
      <c r="E560" s="19"/>
      <c r="F560" s="18"/>
      <c r="G560" s="18"/>
    </row>
    <row r="561" spans="1:7" ht="12">
      <c r="A561" s="15">
        <v>42778.07499335648</v>
      </c>
      <c r="B561" s="17" t="s">
        <v>1024</v>
      </c>
      <c r="C561" s="18"/>
      <c r="D561" s="18"/>
      <c r="E561" s="19"/>
      <c r="F561" s="18"/>
      <c r="G561" s="18"/>
    </row>
    <row r="562" spans="1:7" ht="12">
      <c r="A562" s="15">
        <v>42778.075000358796</v>
      </c>
      <c r="B562" s="17" t="s">
        <v>292</v>
      </c>
      <c r="C562" s="18"/>
      <c r="D562" s="18"/>
      <c r="E562" s="19"/>
      <c r="F562" s="18"/>
      <c r="G562" s="18"/>
    </row>
    <row r="563" spans="1:7" ht="12">
      <c r="A563" s="15">
        <v>42778.116657210645</v>
      </c>
      <c r="B563" s="17" t="s">
        <v>1024</v>
      </c>
      <c r="C563" s="18"/>
      <c r="D563" s="18"/>
      <c r="E563" s="19"/>
      <c r="F563" s="18"/>
      <c r="G563" s="18"/>
    </row>
    <row r="564" spans="1:7" ht="12">
      <c r="A564" s="15">
        <v>42778.11666349537</v>
      </c>
      <c r="B564" s="17" t="s">
        <v>292</v>
      </c>
      <c r="C564" s="18"/>
      <c r="D564" s="18"/>
      <c r="E564" s="19"/>
      <c r="F564" s="18"/>
      <c r="G564" s="18"/>
    </row>
    <row r="565" spans="1:7" ht="12">
      <c r="A565" s="15">
        <v>42778.158325474535</v>
      </c>
      <c r="B565" s="17" t="s">
        <v>1024</v>
      </c>
      <c r="C565" s="18"/>
      <c r="D565" s="18"/>
      <c r="E565" s="19"/>
      <c r="F565" s="18"/>
      <c r="G565" s="18"/>
    </row>
    <row r="566" spans="1:7" ht="12">
      <c r="A566" s="15">
        <v>42778.158331319442</v>
      </c>
      <c r="B566" s="17" t="s">
        <v>292</v>
      </c>
      <c r="C566" s="18"/>
      <c r="D566" s="18"/>
      <c r="E566" s="19"/>
      <c r="F566" s="18"/>
      <c r="G566" s="18"/>
    </row>
    <row r="567" spans="1:7" ht="12">
      <c r="A567" s="15">
        <v>42778.19999025463</v>
      </c>
      <c r="B567" s="17" t="s">
        <v>1024</v>
      </c>
      <c r="C567" s="18"/>
      <c r="D567" s="18"/>
      <c r="E567" s="19"/>
      <c r="F567" s="18"/>
      <c r="G567" s="18"/>
    </row>
    <row r="568" spans="1:7" ht="12">
      <c r="A568" s="15">
        <v>42778.199996550931</v>
      </c>
      <c r="B568" s="17" t="s">
        <v>292</v>
      </c>
      <c r="C568" s="18"/>
      <c r="D568" s="18"/>
      <c r="E568" s="19"/>
      <c r="F568" s="18"/>
      <c r="G568" s="18"/>
    </row>
    <row r="569" spans="1:7" ht="12">
      <c r="A569" s="15">
        <v>42778.241658935185</v>
      </c>
      <c r="B569" s="17" t="s">
        <v>1024</v>
      </c>
      <c r="C569" s="18"/>
      <c r="D569" s="18"/>
      <c r="E569" s="19"/>
      <c r="F569" s="18"/>
      <c r="G569" s="18"/>
    </row>
    <row r="570" spans="1:7" ht="12">
      <c r="A570" s="15">
        <v>42778.241664780093</v>
      </c>
      <c r="B570" s="17" t="s">
        <v>292</v>
      </c>
      <c r="C570" s="18"/>
      <c r="D570" s="18"/>
      <c r="E570" s="19"/>
      <c r="F570" s="18"/>
      <c r="G570" s="18"/>
    </row>
    <row r="571" spans="1:7" ht="12">
      <c r="A571" s="15">
        <v>42778.283327604164</v>
      </c>
      <c r="B571" s="17" t="s">
        <v>1024</v>
      </c>
      <c r="C571" s="18"/>
      <c r="D571" s="18"/>
      <c r="E571" s="19"/>
      <c r="F571" s="18"/>
      <c r="G571" s="18"/>
    </row>
    <row r="572" spans="1:7" ht="12">
      <c r="A572" s="15">
        <v>42778.283337893517</v>
      </c>
      <c r="B572" s="17" t="s">
        <v>292</v>
      </c>
      <c r="C572" s="18"/>
      <c r="D572" s="18"/>
      <c r="E572" s="19"/>
      <c r="F572" s="18"/>
      <c r="G572" s="18"/>
    </row>
    <row r="573" spans="1:7" ht="12">
      <c r="A573" s="15">
        <v>42778.324995497685</v>
      </c>
      <c r="B573" s="17" t="s">
        <v>1024</v>
      </c>
      <c r="C573" s="18"/>
      <c r="D573" s="18"/>
      <c r="E573" s="19"/>
      <c r="F573" s="18"/>
      <c r="G573" s="18"/>
    </row>
    <row r="574" spans="1:7" ht="12">
      <c r="A574" s="15">
        <v>42778.325001481484</v>
      </c>
      <c r="B574" s="17" t="s">
        <v>292</v>
      </c>
      <c r="C574" s="18"/>
      <c r="D574" s="18"/>
      <c r="E574" s="19"/>
      <c r="F574" s="18"/>
      <c r="G574" s="18"/>
    </row>
    <row r="575" spans="1:7" ht="12">
      <c r="A575" s="15">
        <v>42778.366657777777</v>
      </c>
      <c r="B575" s="17" t="s">
        <v>1024</v>
      </c>
      <c r="C575" s="18"/>
      <c r="D575" s="18"/>
      <c r="E575" s="19"/>
      <c r="F575" s="18"/>
      <c r="G575" s="18"/>
    </row>
    <row r="576" spans="1:7" ht="12">
      <c r="A576" s="15">
        <v>42778.366666620372</v>
      </c>
      <c r="B576" s="17" t="s">
        <v>292</v>
      </c>
      <c r="C576" s="18"/>
      <c r="D576" s="18"/>
      <c r="E576" s="19"/>
      <c r="F576" s="18"/>
      <c r="G576" s="18"/>
    </row>
    <row r="577" spans="1:7" ht="12">
      <c r="A577" s="15">
        <v>42778.408325219905</v>
      </c>
      <c r="B577" s="17" t="s">
        <v>1024</v>
      </c>
      <c r="C577" s="18"/>
      <c r="D577" s="18"/>
      <c r="E577" s="19"/>
      <c r="F577" s="18"/>
      <c r="G577" s="18"/>
    </row>
    <row r="578" spans="1:7" ht="12">
      <c r="A578" s="15">
        <v>42778.408331770828</v>
      </c>
      <c r="B578" s="17" t="s">
        <v>292</v>
      </c>
      <c r="C578" s="18"/>
      <c r="D578" s="18"/>
      <c r="E578" s="19"/>
      <c r="F578" s="18"/>
      <c r="G578" s="18"/>
    </row>
    <row r="579" spans="1:7" ht="12">
      <c r="A579" s="15">
        <v>42778.449988611115</v>
      </c>
      <c r="B579" s="17" t="s">
        <v>1024</v>
      </c>
      <c r="C579" s="18"/>
      <c r="D579" s="18"/>
      <c r="E579" s="19"/>
      <c r="F579" s="18"/>
      <c r="G579" s="18"/>
    </row>
    <row r="580" spans="1:7" ht="12">
      <c r="A580" s="15">
        <v>42778.449993587958</v>
      </c>
      <c r="B580" s="17" t="s">
        <v>292</v>
      </c>
      <c r="C580" s="18"/>
      <c r="D580" s="18"/>
      <c r="E580" s="19"/>
      <c r="F580" s="18"/>
      <c r="G580" s="18"/>
    </row>
    <row r="581" spans="1:7" ht="12">
      <c r="A581" s="15">
        <v>42778.491657881939</v>
      </c>
      <c r="B581" s="17" t="s">
        <v>1024</v>
      </c>
      <c r="C581" s="18"/>
      <c r="D581" s="18"/>
      <c r="E581" s="19"/>
      <c r="F581" s="18"/>
      <c r="G581" s="18"/>
    </row>
    <row r="582" spans="1:7" ht="12">
      <c r="A582" s="15">
        <v>42778.491664618057</v>
      </c>
      <c r="B582" s="17" t="s">
        <v>292</v>
      </c>
      <c r="C582" s="18"/>
      <c r="D582" s="18"/>
      <c r="E582" s="19"/>
      <c r="F582" s="18"/>
      <c r="G582" s="18"/>
    </row>
    <row r="583" spans="1:7" ht="12">
      <c r="A583" s="15">
        <v>42778.533322256946</v>
      </c>
      <c r="B583" s="17" t="s">
        <v>1024</v>
      </c>
      <c r="C583" s="18"/>
      <c r="D583" s="18"/>
      <c r="E583" s="19"/>
      <c r="F583" s="18"/>
      <c r="G583" s="18"/>
    </row>
    <row r="584" spans="1:7" ht="12">
      <c r="A584" s="15">
        <v>42778.533329097219</v>
      </c>
      <c r="B584" s="17" t="s">
        <v>292</v>
      </c>
      <c r="C584" s="18"/>
      <c r="D584" s="18"/>
      <c r="E584" s="19"/>
      <c r="F584" s="18"/>
      <c r="G584" s="18"/>
    </row>
    <row r="585" spans="1:7" ht="12">
      <c r="A585" s="15">
        <v>42778.574998854165</v>
      </c>
      <c r="B585" s="17" t="s">
        <v>1024</v>
      </c>
      <c r="C585" s="18"/>
      <c r="D585" s="18"/>
      <c r="E585" s="19"/>
      <c r="F585" s="18"/>
      <c r="G585" s="18"/>
    </row>
    <row r="586" spans="1:7" ht="12">
      <c r="A586" s="15">
        <v>42778.575004212966</v>
      </c>
      <c r="B586" s="17" t="s">
        <v>292</v>
      </c>
      <c r="C586" s="18"/>
      <c r="D586" s="18"/>
      <c r="E586" s="19"/>
      <c r="F586" s="18"/>
      <c r="G586" s="18"/>
    </row>
    <row r="587" spans="1:7" ht="12">
      <c r="A587" s="15">
        <v>42778.616657615741</v>
      </c>
      <c r="B587" s="17" t="s">
        <v>1024</v>
      </c>
      <c r="C587" s="18"/>
      <c r="D587" s="18"/>
      <c r="E587" s="19"/>
      <c r="F587" s="18"/>
      <c r="G587" s="18"/>
    </row>
    <row r="588" spans="1:7" ht="12">
      <c r="A588" s="15">
        <v>42778.616662476852</v>
      </c>
      <c r="B588" s="17" t="s">
        <v>292</v>
      </c>
      <c r="C588" s="18"/>
      <c r="D588" s="18"/>
      <c r="E588" s="19"/>
      <c r="F588" s="18"/>
      <c r="G588" s="18"/>
    </row>
    <row r="589" spans="1:7" ht="12">
      <c r="A589" s="15">
        <v>42778.658324814816</v>
      </c>
      <c r="B589" s="17" t="s">
        <v>1024</v>
      </c>
      <c r="C589" s="18"/>
      <c r="D589" s="18"/>
      <c r="E589" s="19"/>
      <c r="F589" s="18"/>
      <c r="G589" s="18"/>
    </row>
    <row r="590" spans="1:7" ht="12">
      <c r="A590" s="15">
        <v>42778.658333657411</v>
      </c>
      <c r="B590" s="17" t="s">
        <v>292</v>
      </c>
      <c r="C590" s="18"/>
      <c r="D590" s="18"/>
      <c r="E590" s="19"/>
      <c r="F590" s="18"/>
      <c r="G590" s="18"/>
    </row>
    <row r="591" spans="1:7" ht="12">
      <c r="A591" s="15">
        <v>42778.699990648151</v>
      </c>
      <c r="B591" s="17" t="s">
        <v>1024</v>
      </c>
      <c r="C591" s="18"/>
      <c r="D591" s="18"/>
      <c r="E591" s="19"/>
      <c r="F591" s="18"/>
      <c r="G591" s="18"/>
    </row>
    <row r="592" spans="1:7" ht="12">
      <c r="A592" s="15">
        <v>42778.699995405092</v>
      </c>
      <c r="B592" s="17" t="s">
        <v>292</v>
      </c>
      <c r="C592" s="18"/>
      <c r="D592" s="18"/>
      <c r="E592" s="19"/>
      <c r="F592" s="18"/>
      <c r="G592" s="18"/>
    </row>
    <row r="593" spans="1:7" ht="12">
      <c r="A593" s="15">
        <v>42778.741657233797</v>
      </c>
      <c r="B593" s="17" t="s">
        <v>1024</v>
      </c>
      <c r="C593" s="18"/>
      <c r="D593" s="18"/>
      <c r="E593" s="19"/>
      <c r="F593" s="18"/>
      <c r="G593" s="18"/>
    </row>
    <row r="594" spans="1:7" ht="12">
      <c r="A594" s="15">
        <v>42778.741663587964</v>
      </c>
      <c r="B594" s="17" t="s">
        <v>292</v>
      </c>
      <c r="C594" s="18"/>
      <c r="D594" s="18"/>
      <c r="E594" s="19"/>
      <c r="F594" s="18"/>
      <c r="G594" s="18"/>
    </row>
    <row r="595" spans="1:7" ht="12">
      <c r="A595" s="15">
        <v>42778.78332480324</v>
      </c>
      <c r="B595" s="17" t="s">
        <v>1024</v>
      </c>
      <c r="C595" s="18"/>
      <c r="D595" s="18"/>
      <c r="E595" s="19"/>
      <c r="F595" s="18"/>
      <c r="G595" s="18"/>
    </row>
    <row r="596" spans="1:7" ht="12">
      <c r="A596" s="15">
        <v>42778.783330798615</v>
      </c>
      <c r="B596" s="17" t="s">
        <v>292</v>
      </c>
      <c r="C596" s="18"/>
      <c r="D596" s="18"/>
      <c r="E596" s="19"/>
      <c r="F596" s="18"/>
      <c r="G596" s="18"/>
    </row>
    <row r="597" spans="1:7" ht="12">
      <c r="A597" s="15">
        <v>42778.824989803237</v>
      </c>
      <c r="B597" s="17" t="s">
        <v>1024</v>
      </c>
      <c r="C597" s="18"/>
      <c r="D597" s="18"/>
      <c r="E597" s="19"/>
      <c r="F597" s="18"/>
      <c r="G597" s="18"/>
    </row>
    <row r="598" spans="1:7" ht="12">
      <c r="A598" s="15">
        <v>42778.824996053241</v>
      </c>
      <c r="B598" s="17" t="s">
        <v>292</v>
      </c>
      <c r="C598" s="18"/>
      <c r="D598" s="18"/>
      <c r="E598" s="19"/>
      <c r="F598" s="18"/>
      <c r="G598" s="18"/>
    </row>
    <row r="599" spans="1:7" ht="12">
      <c r="A599" s="15">
        <v>42778.866656064813</v>
      </c>
      <c r="B599" s="17" t="s">
        <v>1024</v>
      </c>
      <c r="C599" s="18"/>
      <c r="D599" s="18"/>
      <c r="E599" s="19"/>
      <c r="F599" s="18"/>
      <c r="G599" s="18"/>
    </row>
    <row r="600" spans="1:7" ht="12">
      <c r="A600" s="15">
        <v>42778.866662361106</v>
      </c>
      <c r="B600" s="17" t="s">
        <v>292</v>
      </c>
      <c r="C600" s="18"/>
      <c r="D600" s="18"/>
      <c r="E600" s="19"/>
      <c r="F600" s="18"/>
      <c r="G600" s="18"/>
    </row>
    <row r="601" spans="1:7" ht="12">
      <c r="A601" s="15">
        <v>42778.908326481484</v>
      </c>
      <c r="B601" s="17" t="s">
        <v>1024</v>
      </c>
      <c r="C601" s="18"/>
      <c r="D601" s="18"/>
      <c r="E601" s="19"/>
      <c r="F601" s="18"/>
      <c r="G601" s="18"/>
    </row>
    <row r="602" spans="1:7" ht="12">
      <c r="A602" s="15">
        <v>42778.908332662038</v>
      </c>
      <c r="B602" s="17" t="s">
        <v>292</v>
      </c>
      <c r="C602" s="18"/>
      <c r="D602" s="18"/>
      <c r="E602" s="19"/>
      <c r="F602" s="18"/>
      <c r="G602" s="18"/>
    </row>
    <row r="603" spans="1:7" ht="12">
      <c r="A603" s="15">
        <v>42778.949992986112</v>
      </c>
      <c r="B603" s="17" t="s">
        <v>1024</v>
      </c>
      <c r="C603" s="18"/>
      <c r="D603" s="18"/>
      <c r="E603" s="19"/>
      <c r="F603" s="18"/>
      <c r="G603" s="18"/>
    </row>
    <row r="604" spans="1:7" ht="12">
      <c r="A604" s="15">
        <v>42778.950000578705</v>
      </c>
      <c r="B604" s="17" t="s">
        <v>292</v>
      </c>
      <c r="C604" s="18"/>
      <c r="D604" s="18"/>
      <c r="E604" s="19"/>
      <c r="F604" s="18"/>
      <c r="G604" s="18"/>
    </row>
    <row r="605" spans="1:7" ht="12">
      <c r="A605" s="15">
        <v>42778.991661458334</v>
      </c>
      <c r="B605" s="17" t="s">
        <v>1024</v>
      </c>
      <c r="C605" s="18"/>
      <c r="D605" s="18"/>
      <c r="E605" s="19"/>
      <c r="F605" s="18"/>
      <c r="G605" s="18"/>
    </row>
    <row r="606" spans="1:7" ht="12">
      <c r="A606" s="15">
        <v>42778.9916691088</v>
      </c>
      <c r="B606" s="17" t="s">
        <v>292</v>
      </c>
      <c r="C606" s="18"/>
      <c r="D606" s="18"/>
      <c r="E606" s="19"/>
      <c r="F606" s="18"/>
      <c r="G606" s="18"/>
    </row>
    <row r="607" spans="1:7" ht="12">
      <c r="A607" s="15">
        <v>42779.033324409727</v>
      </c>
      <c r="B607" s="17" t="s">
        <v>1024</v>
      </c>
      <c r="C607" s="18"/>
      <c r="D607" s="18"/>
      <c r="E607" s="19"/>
      <c r="F607" s="18"/>
      <c r="G607" s="18"/>
    </row>
    <row r="608" spans="1:7" ht="12">
      <c r="A608" s="15">
        <v>42779.033331122686</v>
      </c>
      <c r="B608" s="17" t="s">
        <v>292</v>
      </c>
      <c r="C608" s="18"/>
      <c r="D608" s="18"/>
      <c r="E608" s="19"/>
      <c r="F608" s="18"/>
      <c r="G608" s="18"/>
    </row>
    <row r="609" spans="1:7" ht="12">
      <c r="A609" s="15">
        <v>42779.074990567125</v>
      </c>
      <c r="B609" s="17" t="s">
        <v>1024</v>
      </c>
      <c r="C609" s="18"/>
      <c r="D609" s="18"/>
      <c r="E609" s="19"/>
      <c r="F609" s="18"/>
      <c r="G609" s="18"/>
    </row>
    <row r="610" spans="1:7" ht="12">
      <c r="A610" s="15">
        <v>42779.075001203702</v>
      </c>
      <c r="B610" s="17" t="s">
        <v>292</v>
      </c>
      <c r="C610" s="18"/>
      <c r="D610" s="18"/>
      <c r="E610" s="19"/>
      <c r="F610" s="18"/>
      <c r="G610" s="18"/>
    </row>
    <row r="611" spans="1:7" ht="12">
      <c r="A611" s="15">
        <v>42779.116660914355</v>
      </c>
      <c r="B611" s="17" t="s">
        <v>1024</v>
      </c>
      <c r="C611" s="18"/>
      <c r="D611" s="18"/>
      <c r="E611" s="19"/>
      <c r="F611" s="18"/>
      <c r="G611" s="18"/>
    </row>
    <row r="612" spans="1:7" ht="12">
      <c r="A612" s="15">
        <v>42779.116667662034</v>
      </c>
      <c r="B612" s="17" t="s">
        <v>292</v>
      </c>
      <c r="C612" s="18"/>
      <c r="D612" s="18"/>
      <c r="E612" s="19"/>
      <c r="F612" s="18"/>
      <c r="G612" s="18"/>
    </row>
    <row r="613" spans="1:7" ht="12">
      <c r="A613" s="15">
        <v>42779.158332372681</v>
      </c>
      <c r="B613" s="17" t="s">
        <v>1024</v>
      </c>
      <c r="C613" s="18"/>
      <c r="D613" s="18"/>
      <c r="E613" s="19"/>
      <c r="F613" s="18"/>
      <c r="G613" s="18"/>
    </row>
    <row r="614" spans="1:7" ht="12">
      <c r="A614" s="15">
        <v>42779.158339375004</v>
      </c>
      <c r="B614" s="17" t="s">
        <v>292</v>
      </c>
      <c r="C614" s="18"/>
      <c r="D614" s="18"/>
      <c r="E614" s="19"/>
      <c r="F614" s="18"/>
      <c r="G614" s="18"/>
    </row>
    <row r="615" spans="1:7" ht="12">
      <c r="A615" s="15">
        <v>42779.199992395836</v>
      </c>
      <c r="B615" s="17" t="s">
        <v>1024</v>
      </c>
      <c r="C615" s="18"/>
      <c r="D615" s="18"/>
      <c r="E615" s="19"/>
      <c r="F615" s="18"/>
      <c r="G615" s="18"/>
    </row>
    <row r="616" spans="1:7" ht="12">
      <c r="A616" s="15">
        <v>42779.200000370372</v>
      </c>
      <c r="B616" s="17" t="s">
        <v>292</v>
      </c>
      <c r="C616" s="18"/>
      <c r="D616" s="18"/>
      <c r="E616" s="19"/>
      <c r="F616" s="18"/>
      <c r="G616" s="18"/>
    </row>
    <row r="617" spans="1:7" ht="12">
      <c r="A617" s="15">
        <v>42779.241658067127</v>
      </c>
      <c r="B617" s="17" t="s">
        <v>1024</v>
      </c>
      <c r="C617" s="18"/>
      <c r="D617" s="18"/>
      <c r="E617" s="19"/>
      <c r="F617" s="18"/>
      <c r="G617" s="18"/>
    </row>
    <row r="618" spans="1:7" ht="12">
      <c r="A618" s="15">
        <v>42779.241665104171</v>
      </c>
      <c r="B618" s="17" t="s">
        <v>292</v>
      </c>
      <c r="C618" s="18"/>
      <c r="D618" s="18"/>
      <c r="E618" s="19"/>
      <c r="F618" s="18"/>
      <c r="G618" s="18"/>
    </row>
    <row r="619" spans="1:7" ht="12">
      <c r="A619" s="15">
        <v>42779.283324768519</v>
      </c>
      <c r="B619" s="17" t="s">
        <v>1024</v>
      </c>
      <c r="C619" s="18"/>
      <c r="D619" s="18"/>
      <c r="E619" s="19"/>
      <c r="F619" s="18"/>
      <c r="G619" s="18"/>
    </row>
    <row r="620" spans="1:7" ht="12">
      <c r="A620" s="15">
        <v>42779.283329861108</v>
      </c>
      <c r="B620" s="17" t="s">
        <v>292</v>
      </c>
      <c r="C620" s="18"/>
      <c r="D620" s="18"/>
      <c r="E620" s="19"/>
      <c r="F620" s="18"/>
      <c r="G620" s="18"/>
    </row>
    <row r="621" spans="1:7" ht="12">
      <c r="A621" s="15">
        <v>42779.325001296296</v>
      </c>
      <c r="B621" s="17" t="s">
        <v>1024</v>
      </c>
      <c r="C621" s="18"/>
      <c r="D621" s="18"/>
      <c r="E621" s="19"/>
      <c r="F621" s="18"/>
      <c r="G621" s="18"/>
    </row>
    <row r="622" spans="1:7" ht="12">
      <c r="A622" s="15">
        <v>42779.325007581021</v>
      </c>
      <c r="B622" s="17" t="s">
        <v>292</v>
      </c>
      <c r="C622" s="18"/>
      <c r="D622" s="18"/>
      <c r="E622" s="19"/>
      <c r="F622" s="18"/>
      <c r="G622" s="18"/>
    </row>
    <row r="623" spans="1:7" ht="12">
      <c r="A623" s="15">
        <v>42779.366664490743</v>
      </c>
      <c r="B623" s="17" t="s">
        <v>1024</v>
      </c>
      <c r="C623" s="18"/>
      <c r="D623" s="18"/>
      <c r="E623" s="19"/>
      <c r="F623" s="18"/>
      <c r="G623" s="18"/>
    </row>
    <row r="624" spans="1:7" ht="12">
      <c r="A624" s="15">
        <v>42779.36667383102</v>
      </c>
      <c r="B624" s="17" t="s">
        <v>292</v>
      </c>
      <c r="C624" s="18"/>
      <c r="D624" s="18"/>
      <c r="E624" s="19"/>
      <c r="F624" s="18"/>
      <c r="G624" s="18"/>
    </row>
    <row r="625" spans="1:7" ht="12">
      <c r="A625" s="15">
        <v>42779.408328865742</v>
      </c>
      <c r="B625" s="17" t="s">
        <v>1024</v>
      </c>
      <c r="C625" s="18"/>
      <c r="D625" s="18"/>
      <c r="E625" s="19"/>
      <c r="F625" s="18"/>
      <c r="G625" s="18"/>
    </row>
    <row r="626" spans="1:7" ht="12">
      <c r="A626" s="15">
        <v>42779.408336574073</v>
      </c>
      <c r="B626" s="17" t="s">
        <v>292</v>
      </c>
      <c r="C626" s="18"/>
      <c r="D626" s="18"/>
      <c r="E626" s="19"/>
      <c r="F626" s="18"/>
      <c r="G626" s="18"/>
    </row>
    <row r="627" spans="1:7" ht="12">
      <c r="A627" s="15">
        <v>42779.450003819446</v>
      </c>
      <c r="B627" s="17" t="s">
        <v>1024</v>
      </c>
      <c r="C627" s="18"/>
      <c r="D627" s="18"/>
      <c r="E627" s="19"/>
      <c r="F627" s="18"/>
      <c r="G627" s="18"/>
    </row>
    <row r="628" spans="1:7" ht="12">
      <c r="A628" s="15">
        <v>42779.450011875</v>
      </c>
      <c r="B628" s="17" t="s">
        <v>292</v>
      </c>
      <c r="C628" s="18"/>
      <c r="D628" s="18"/>
      <c r="E628" s="19"/>
      <c r="F628" s="18"/>
      <c r="G628" s="18"/>
    </row>
    <row r="629" spans="1:7" ht="12">
      <c r="A629" s="15">
        <v>42779.491657777777</v>
      </c>
      <c r="B629" s="17" t="s">
        <v>1024</v>
      </c>
      <c r="C629" s="18"/>
      <c r="D629" s="18"/>
      <c r="E629" s="19"/>
      <c r="F629" s="18"/>
      <c r="G629" s="18"/>
    </row>
    <row r="630" spans="1:7" ht="12">
      <c r="A630" s="15">
        <v>42779.491663252316</v>
      </c>
      <c r="B630" s="17" t="s">
        <v>292</v>
      </c>
      <c r="C630" s="18"/>
      <c r="D630" s="18"/>
      <c r="E630" s="19"/>
      <c r="F630" s="18"/>
      <c r="G630" s="18"/>
    </row>
    <row r="631" spans="1:7" ht="12">
      <c r="A631" s="15">
        <v>42779.533332199077</v>
      </c>
      <c r="B631" s="17" t="s">
        <v>1024</v>
      </c>
      <c r="C631" s="18"/>
      <c r="D631" s="18"/>
      <c r="E631" s="19"/>
      <c r="F631" s="18"/>
      <c r="G631" s="18"/>
    </row>
    <row r="632" spans="1:7" ht="12">
      <c r="A632" s="15">
        <v>42779.533337974535</v>
      </c>
      <c r="B632" s="17" t="s">
        <v>292</v>
      </c>
      <c r="C632" s="18"/>
      <c r="D632" s="18"/>
      <c r="E632" s="19"/>
      <c r="F632" s="18"/>
      <c r="G632" s="18"/>
    </row>
    <row r="633" spans="1:7" ht="12">
      <c r="A633" s="15">
        <v>42779.574992442125</v>
      </c>
      <c r="B633" s="17" t="s">
        <v>1024</v>
      </c>
      <c r="C633" s="18"/>
      <c r="D633" s="18"/>
      <c r="E633" s="19"/>
      <c r="F633" s="18"/>
      <c r="G633" s="18"/>
    </row>
    <row r="634" spans="1:7" ht="12">
      <c r="A634" s="15">
        <v>42779.574998645832</v>
      </c>
      <c r="B634" s="17" t="s">
        <v>292</v>
      </c>
      <c r="C634" s="18"/>
      <c r="D634" s="18"/>
      <c r="E634" s="19"/>
      <c r="F634" s="18"/>
      <c r="G634" s="18"/>
    </row>
    <row r="635" spans="1:7" ht="12">
      <c r="A635" s="15">
        <v>42779.616656817132</v>
      </c>
      <c r="B635" s="17" t="s">
        <v>1024</v>
      </c>
      <c r="C635" s="18"/>
      <c r="D635" s="18"/>
      <c r="E635" s="19"/>
      <c r="F635" s="18"/>
      <c r="G635" s="18"/>
    </row>
    <row r="636" spans="1:7" ht="12">
      <c r="A636" s="15">
        <v>42779.616661944441</v>
      </c>
      <c r="B636" s="17" t="s">
        <v>292</v>
      </c>
      <c r="C636" s="18"/>
      <c r="D636" s="18"/>
      <c r="E636" s="19"/>
      <c r="F636" s="18"/>
      <c r="G636" s="18"/>
    </row>
    <row r="637" spans="1:7" ht="12">
      <c r="A637" s="15">
        <v>42779.65832736111</v>
      </c>
      <c r="B637" s="17" t="s">
        <v>1024</v>
      </c>
      <c r="C637" s="18"/>
      <c r="D637" s="18"/>
      <c r="E637" s="19"/>
      <c r="F637" s="18"/>
      <c r="G637" s="18"/>
    </row>
    <row r="638" spans="1:7" ht="12">
      <c r="A638" s="15">
        <v>42779.658336400462</v>
      </c>
      <c r="B638" s="17" t="s">
        <v>292</v>
      </c>
      <c r="C638" s="18"/>
      <c r="D638" s="18"/>
      <c r="E638" s="19"/>
      <c r="F638" s="18"/>
      <c r="G638" s="18"/>
    </row>
    <row r="639" spans="1:7" ht="12">
      <c r="A639" s="15">
        <v>42779.699993657407</v>
      </c>
      <c r="B639" s="17" t="s">
        <v>1024</v>
      </c>
      <c r="C639" s="18"/>
      <c r="D639" s="18"/>
      <c r="E639" s="19"/>
      <c r="F639" s="18"/>
      <c r="G639" s="18"/>
    </row>
    <row r="640" spans="1:7" ht="12">
      <c r="A640" s="15">
        <v>42779.700001377314</v>
      </c>
      <c r="B640" s="17" t="s">
        <v>292</v>
      </c>
      <c r="C640" s="18"/>
      <c r="D640" s="18"/>
      <c r="E640" s="19"/>
      <c r="F640" s="18"/>
      <c r="G640" s="18"/>
    </row>
    <row r="641" spans="1:7" ht="12">
      <c r="A641" s="15">
        <v>42779.741657303239</v>
      </c>
      <c r="B641" s="17" t="s">
        <v>1024</v>
      </c>
      <c r="C641" s="18"/>
      <c r="D641" s="18"/>
      <c r="E641" s="19"/>
      <c r="F641" s="18"/>
      <c r="G641" s="18"/>
    </row>
    <row r="642" spans="1:7" ht="12">
      <c r="A642" s="15">
        <v>42779.741662152781</v>
      </c>
      <c r="B642" s="17" t="s">
        <v>292</v>
      </c>
      <c r="C642" s="18"/>
      <c r="D642" s="18"/>
      <c r="E642" s="19"/>
      <c r="F642" s="18"/>
      <c r="G642" s="18"/>
    </row>
    <row r="643" spans="1:7" ht="12">
      <c r="A643" s="15">
        <v>42779.783331481478</v>
      </c>
      <c r="B643" s="17" t="s">
        <v>1024</v>
      </c>
      <c r="C643" s="18"/>
      <c r="D643" s="18"/>
      <c r="E643" s="19"/>
      <c r="F643" s="18"/>
      <c r="G643" s="18"/>
    </row>
    <row r="644" spans="1:7" ht="12">
      <c r="A644" s="15">
        <v>42779.783336793982</v>
      </c>
      <c r="B644" s="17" t="s">
        <v>292</v>
      </c>
      <c r="C644" s="18"/>
      <c r="D644" s="18"/>
      <c r="E644" s="19"/>
      <c r="F644" s="18"/>
      <c r="G644" s="18"/>
    </row>
    <row r="645" spans="1:7" ht="12">
      <c r="A645" s="15">
        <v>42779.824992361115</v>
      </c>
      <c r="B645" s="17" t="s">
        <v>1024</v>
      </c>
      <c r="C645" s="18"/>
      <c r="D645" s="18"/>
      <c r="E645" s="19"/>
      <c r="F645" s="18"/>
      <c r="G645" s="18"/>
    </row>
    <row r="646" spans="1:7" ht="12">
      <c r="A646" s="15">
        <v>42779.825001145829</v>
      </c>
      <c r="B646" s="17" t="s">
        <v>292</v>
      </c>
      <c r="C646" s="18"/>
      <c r="D646" s="18"/>
      <c r="E646" s="19"/>
      <c r="F646" s="18"/>
      <c r="G646" s="18"/>
    </row>
    <row r="647" spans="1:7" ht="12">
      <c r="A647" s="15">
        <v>42779.866655972219</v>
      </c>
      <c r="B647" s="17" t="s">
        <v>1024</v>
      </c>
      <c r="C647" s="18"/>
      <c r="D647" s="18"/>
      <c r="E647" s="19"/>
      <c r="F647" s="18"/>
      <c r="G647" s="18"/>
    </row>
    <row r="648" spans="1:7" ht="12">
      <c r="A648" s="15">
        <v>42779.866661817126</v>
      </c>
      <c r="B648" s="17" t="s">
        <v>292</v>
      </c>
      <c r="C648" s="18"/>
      <c r="D648" s="18"/>
      <c r="E648" s="19"/>
      <c r="F648" s="18"/>
      <c r="G648" s="18"/>
    </row>
    <row r="649" spans="1:7" ht="12">
      <c r="A649" s="15">
        <v>42779.908323194446</v>
      </c>
      <c r="B649" s="17" t="s">
        <v>1024</v>
      </c>
      <c r="C649" s="18"/>
      <c r="D649" s="18"/>
      <c r="E649" s="19"/>
      <c r="F649" s="18"/>
      <c r="G649" s="18"/>
    </row>
    <row r="650" spans="1:7" ht="12">
      <c r="A650" s="15">
        <v>42779.908329155092</v>
      </c>
      <c r="B650" s="17" t="s">
        <v>292</v>
      </c>
      <c r="C650" s="18"/>
      <c r="D650" s="18"/>
      <c r="E650" s="19"/>
      <c r="F650" s="18"/>
      <c r="G650" s="18"/>
    </row>
    <row r="651" spans="1:7" ht="12">
      <c r="A651" s="15">
        <v>42779.949990543981</v>
      </c>
      <c r="B651" s="17" t="s">
        <v>1024</v>
      </c>
      <c r="C651" s="18"/>
      <c r="D651" s="18"/>
      <c r="E651" s="19"/>
      <c r="F651" s="18"/>
      <c r="G651" s="18"/>
    </row>
    <row r="652" spans="1:7" ht="12">
      <c r="A652" s="15">
        <v>42779.9499975</v>
      </c>
      <c r="B652" s="17" t="s">
        <v>292</v>
      </c>
      <c r="C652" s="18"/>
      <c r="D652" s="18"/>
      <c r="E652" s="19"/>
      <c r="F652" s="18"/>
      <c r="G652" s="18"/>
    </row>
    <row r="653" spans="1:7" ht="12">
      <c r="A653" s="15">
        <v>42779.991658368061</v>
      </c>
      <c r="B653" s="17" t="s">
        <v>1024</v>
      </c>
      <c r="C653" s="18"/>
      <c r="D653" s="18"/>
      <c r="E653" s="19"/>
      <c r="F653" s="18"/>
      <c r="G653" s="18"/>
    </row>
    <row r="654" spans="1:7" ht="12">
      <c r="A654" s="15">
        <v>42779.991663842593</v>
      </c>
      <c r="B654" s="17" t="s">
        <v>292</v>
      </c>
      <c r="C654" s="18"/>
      <c r="D654" s="18"/>
      <c r="E654" s="19"/>
      <c r="F654" s="18"/>
      <c r="G654" s="18"/>
    </row>
    <row r="655" spans="1:7" ht="12">
      <c r="A655" s="15">
        <v>42780.03332545139</v>
      </c>
      <c r="B655" s="17" t="s">
        <v>1024</v>
      </c>
      <c r="C655" s="18"/>
      <c r="D655" s="18"/>
      <c r="E655" s="19"/>
      <c r="F655" s="18"/>
      <c r="G655" s="18"/>
    </row>
    <row r="656" spans="1:7" ht="12">
      <c r="A656" s="15">
        <v>42780.033331689818</v>
      </c>
      <c r="B656" s="17" t="s">
        <v>292</v>
      </c>
      <c r="C656" s="18"/>
      <c r="D656" s="18"/>
      <c r="E656" s="19"/>
      <c r="F656" s="18"/>
      <c r="G656" s="18"/>
    </row>
    <row r="657" spans="1:7" ht="12">
      <c r="A657" s="15">
        <v>42780.074992222224</v>
      </c>
      <c r="B657" s="17" t="s">
        <v>1024</v>
      </c>
      <c r="C657" s="18"/>
      <c r="D657" s="18"/>
      <c r="E657" s="19"/>
      <c r="F657" s="18"/>
      <c r="G657" s="18"/>
    </row>
    <row r="658" spans="1:7" ht="12">
      <c r="A658" s="15">
        <v>42780.074999039352</v>
      </c>
      <c r="B658" s="17" t="s">
        <v>292</v>
      </c>
      <c r="C658" s="18"/>
      <c r="D658" s="18"/>
      <c r="E658" s="19"/>
      <c r="F658" s="18"/>
      <c r="G658" s="18"/>
    </row>
    <row r="659" spans="1:7" ht="12">
      <c r="A659" s="15">
        <v>42780.11665556713</v>
      </c>
      <c r="B659" s="17" t="s">
        <v>1024</v>
      </c>
      <c r="C659" s="18"/>
      <c r="D659" s="18"/>
      <c r="E659" s="19"/>
      <c r="F659" s="18"/>
      <c r="G659" s="18"/>
    </row>
    <row r="660" spans="1:7" ht="12">
      <c r="A660" s="15">
        <v>42780.116661898152</v>
      </c>
      <c r="B660" s="17" t="s">
        <v>292</v>
      </c>
      <c r="C660" s="18"/>
      <c r="D660" s="18"/>
      <c r="E660" s="19"/>
      <c r="F660" s="18"/>
      <c r="G660" s="18"/>
    </row>
    <row r="661" spans="1:7" ht="12">
      <c r="A661" s="15">
        <v>42780.158329456019</v>
      </c>
      <c r="B661" s="17" t="s">
        <v>1024</v>
      </c>
      <c r="C661" s="18"/>
      <c r="D661" s="18"/>
      <c r="E661" s="19"/>
      <c r="F661" s="18"/>
      <c r="G661" s="18"/>
    </row>
    <row r="662" spans="1:7" ht="12">
      <c r="A662" s="15">
        <v>42780.158339814814</v>
      </c>
      <c r="B662" s="17" t="s">
        <v>292</v>
      </c>
      <c r="C662" s="18"/>
      <c r="D662" s="18"/>
      <c r="E662" s="19"/>
      <c r="F662" s="18"/>
      <c r="G662" s="18"/>
    </row>
    <row r="663" spans="1:7" ht="12">
      <c r="A663" s="15">
        <v>42780.19999094907</v>
      </c>
      <c r="B663" s="17" t="s">
        <v>1024</v>
      </c>
      <c r="C663" s="18"/>
      <c r="D663" s="18"/>
      <c r="E663" s="19"/>
      <c r="F663" s="18"/>
      <c r="G663" s="18"/>
    </row>
    <row r="664" spans="1:7" ht="12">
      <c r="A664" s="15">
        <v>42780.199996840282</v>
      </c>
      <c r="B664" s="17" t="s">
        <v>292</v>
      </c>
      <c r="C664" s="18"/>
      <c r="D664" s="18"/>
      <c r="E664" s="19"/>
      <c r="F664" s="18"/>
      <c r="G664" s="18"/>
    </row>
    <row r="665" spans="1:7" ht="12">
      <c r="A665" s="15">
        <v>42780.241668518516</v>
      </c>
      <c r="B665" s="17" t="s">
        <v>1024</v>
      </c>
      <c r="C665" s="18"/>
      <c r="D665" s="18"/>
      <c r="E665" s="19"/>
      <c r="F665" s="18"/>
      <c r="G665" s="18"/>
    </row>
    <row r="666" spans="1:7" ht="12">
      <c r="A666" s="15">
        <v>42780.241677569444</v>
      </c>
      <c r="B666" s="17" t="s">
        <v>292</v>
      </c>
      <c r="C666" s="18"/>
      <c r="D666" s="18"/>
      <c r="E666" s="19"/>
      <c r="F666" s="18"/>
      <c r="G666" s="18"/>
    </row>
    <row r="667" spans="1:7" ht="12">
      <c r="A667" s="15">
        <v>42780.283336030094</v>
      </c>
      <c r="B667" s="17" t="s">
        <v>1024</v>
      </c>
      <c r="C667" s="18"/>
      <c r="D667" s="18"/>
      <c r="E667" s="19"/>
      <c r="F667" s="18"/>
      <c r="G667" s="18"/>
    </row>
    <row r="668" spans="1:7" ht="12">
      <c r="A668" s="15">
        <v>42780.283444351851</v>
      </c>
      <c r="B668" s="17" t="s">
        <v>292</v>
      </c>
      <c r="C668" s="18"/>
      <c r="D668" s="18"/>
      <c r="E668" s="19"/>
      <c r="F668" s="18"/>
      <c r="G668" s="18"/>
    </row>
    <row r="669" spans="1:7" ht="12">
      <c r="A669" s="15">
        <v>42780.327252372685</v>
      </c>
      <c r="B669" s="17" t="s">
        <v>1024</v>
      </c>
      <c r="C669" s="18"/>
      <c r="D669" s="18"/>
      <c r="E669" s="19"/>
      <c r="F669" s="18"/>
      <c r="G669" s="18"/>
    </row>
    <row r="670" spans="1:7" ht="12">
      <c r="A670" s="15">
        <v>42780.327425520838</v>
      </c>
      <c r="B670" s="17" t="s">
        <v>292</v>
      </c>
      <c r="C670" s="18"/>
      <c r="D670" s="18"/>
      <c r="E670" s="19"/>
      <c r="F670" s="18"/>
      <c r="G670" s="18"/>
    </row>
    <row r="671" spans="1:7" ht="12">
      <c r="A671" s="15">
        <v>42780.327425520838</v>
      </c>
      <c r="B671" s="17" t="s">
        <v>292</v>
      </c>
      <c r="C671" s="18"/>
      <c r="D671" s="18"/>
      <c r="E671" s="19"/>
      <c r="F671" s="18"/>
      <c r="G671" s="18"/>
    </row>
    <row r="672" spans="1:7" ht="12">
      <c r="A672" s="15">
        <v>42780.366662025466</v>
      </c>
      <c r="B672" s="17" t="s">
        <v>1024</v>
      </c>
      <c r="C672" s="18"/>
      <c r="D672" s="18"/>
      <c r="E672" s="19"/>
      <c r="F672" s="18"/>
      <c r="G672" s="18"/>
    </row>
    <row r="673" spans="1:7" ht="12">
      <c r="A673" s="15">
        <v>42780.366670000003</v>
      </c>
      <c r="B673" s="17" t="s">
        <v>292</v>
      </c>
      <c r="C673" s="18"/>
      <c r="D673" s="18"/>
      <c r="E673" s="19"/>
      <c r="F673" s="18"/>
      <c r="G673" s="18"/>
    </row>
    <row r="674" spans="1:7" ht="12">
      <c r="A674" s="15">
        <v>42780.408325173616</v>
      </c>
      <c r="B674" s="17" t="s">
        <v>1024</v>
      </c>
      <c r="C674" s="18"/>
      <c r="D674" s="18"/>
      <c r="E674" s="19"/>
      <c r="F674" s="18"/>
      <c r="G674" s="18"/>
    </row>
    <row r="675" spans="1:7" ht="12">
      <c r="A675" s="15">
        <v>42780.408332025458</v>
      </c>
      <c r="B675" s="17" t="s">
        <v>292</v>
      </c>
      <c r="C675" s="18"/>
      <c r="D675" s="18"/>
      <c r="E675" s="19"/>
      <c r="F675" s="18"/>
      <c r="G675" s="18"/>
    </row>
    <row r="676" spans="1:7" ht="12">
      <c r="A676" s="15">
        <v>42780.44999238426</v>
      </c>
      <c r="B676" s="17" t="s">
        <v>1024</v>
      </c>
      <c r="C676" s="18"/>
      <c r="D676" s="18"/>
      <c r="E676" s="19"/>
      <c r="F676" s="18"/>
      <c r="G676" s="18"/>
    </row>
    <row r="677" spans="1:7" ht="12">
      <c r="A677" s="15">
        <v>42780.450006724539</v>
      </c>
      <c r="B677" s="17" t="s">
        <v>292</v>
      </c>
      <c r="C677" s="18"/>
      <c r="D677" s="18"/>
      <c r="E677" s="19"/>
      <c r="F677" s="18"/>
      <c r="G677" s="18"/>
    </row>
    <row r="678" spans="1:7" ht="12">
      <c r="A678" s="15">
        <v>42780.49166255787</v>
      </c>
      <c r="B678" s="17" t="s">
        <v>1024</v>
      </c>
      <c r="C678" s="18"/>
      <c r="D678" s="18"/>
      <c r="E678" s="19"/>
      <c r="F678" s="18"/>
      <c r="G678" s="18"/>
    </row>
    <row r="679" spans="1:7" ht="12">
      <c r="A679" s="15">
        <v>42780.491671458338</v>
      </c>
      <c r="B679" s="17" t="s">
        <v>292</v>
      </c>
      <c r="C679" s="18"/>
      <c r="D679" s="18"/>
      <c r="E679" s="19"/>
      <c r="F679" s="18"/>
      <c r="G679" s="18"/>
    </row>
    <row r="680" spans="1:7" ht="12">
      <c r="A680" s="15">
        <v>42780.533326516204</v>
      </c>
      <c r="B680" s="17" t="s">
        <v>1024</v>
      </c>
      <c r="C680" s="18"/>
      <c r="D680" s="18"/>
      <c r="E680" s="19"/>
      <c r="F680" s="18"/>
      <c r="G680" s="18"/>
    </row>
    <row r="681" spans="1:7" ht="12">
      <c r="A681" s="15">
        <v>42780.53333395833</v>
      </c>
      <c r="B681" s="17" t="s">
        <v>292</v>
      </c>
      <c r="C681" s="18"/>
      <c r="D681" s="18"/>
      <c r="E681" s="19"/>
      <c r="F681" s="18"/>
      <c r="G681" s="18"/>
    </row>
    <row r="682" spans="1:7" ht="12">
      <c r="A682" s="15">
        <v>42780.574999988428</v>
      </c>
      <c r="B682" s="17" t="s">
        <v>1024</v>
      </c>
      <c r="C682" s="18"/>
      <c r="D682" s="18"/>
      <c r="E682" s="19"/>
      <c r="F682" s="18"/>
      <c r="G682" s="18"/>
    </row>
    <row r="683" spans="1:7" ht="12">
      <c r="A683" s="15">
        <v>42780.575012893518</v>
      </c>
      <c r="B683" s="17" t="s">
        <v>292</v>
      </c>
      <c r="C683" s="18"/>
      <c r="D683" s="18"/>
      <c r="E683" s="19"/>
      <c r="F683" s="18"/>
      <c r="G683" s="18"/>
    </row>
    <row r="684" spans="1:7" ht="12">
      <c r="A684" s="15">
        <v>42780.616657488426</v>
      </c>
      <c r="B684" s="17" t="s">
        <v>1024</v>
      </c>
      <c r="C684" s="18"/>
      <c r="D684" s="18"/>
      <c r="E684" s="19"/>
      <c r="F684" s="18"/>
      <c r="G684" s="18"/>
    </row>
    <row r="685" spans="1:7" ht="12">
      <c r="A685" s="15">
        <v>42780.616665300928</v>
      </c>
      <c r="B685" s="17" t="s">
        <v>292</v>
      </c>
      <c r="C685" s="18"/>
      <c r="D685" s="18"/>
      <c r="E685" s="19"/>
      <c r="F685" s="18"/>
      <c r="G685" s="18"/>
    </row>
    <row r="686" spans="1:7" ht="12">
      <c r="A686" s="15">
        <v>42780.658322604169</v>
      </c>
      <c r="B686" s="17" t="s">
        <v>1024</v>
      </c>
      <c r="C686" s="18"/>
      <c r="D686" s="18"/>
      <c r="E686" s="19"/>
      <c r="F686" s="18"/>
      <c r="G686" s="18"/>
    </row>
    <row r="687" spans="1:7" ht="12">
      <c r="A687" s="15">
        <v>42780.658328217592</v>
      </c>
      <c r="B687" s="17" t="s">
        <v>292</v>
      </c>
      <c r="C687" s="18"/>
      <c r="D687" s="18"/>
      <c r="E687" s="19"/>
      <c r="F687" s="18"/>
      <c r="G687" s="18"/>
    </row>
    <row r="688" spans="1:7" ht="12">
      <c r="A688" s="15">
        <v>42780.699991481481</v>
      </c>
      <c r="B688" s="17" t="s">
        <v>1024</v>
      </c>
      <c r="C688" s="18"/>
      <c r="D688" s="18"/>
      <c r="E688" s="19"/>
      <c r="F688" s="18"/>
      <c r="G688" s="18"/>
    </row>
    <row r="689" spans="1:7" ht="12">
      <c r="A689" s="15">
        <v>42780.699997986114</v>
      </c>
      <c r="B689" s="17" t="s">
        <v>292</v>
      </c>
      <c r="C689" s="18"/>
      <c r="D689" s="18"/>
      <c r="E689" s="19"/>
      <c r="F689" s="18"/>
      <c r="G689" s="18"/>
    </row>
    <row r="690" spans="1:7" ht="12">
      <c r="A690" s="15">
        <v>42780.741659664352</v>
      </c>
      <c r="B690" s="17" t="s">
        <v>1024</v>
      </c>
      <c r="C690" s="18"/>
      <c r="D690" s="18"/>
      <c r="E690" s="19"/>
      <c r="F690" s="18"/>
      <c r="G690" s="18"/>
    </row>
    <row r="691" spans="1:7" ht="12">
      <c r="A691" s="15">
        <v>42780.741665578702</v>
      </c>
      <c r="B691" s="17" t="s">
        <v>292</v>
      </c>
      <c r="C691" s="18"/>
      <c r="D691" s="18"/>
      <c r="E691" s="19"/>
      <c r="F691" s="18"/>
      <c r="G691" s="18"/>
    </row>
    <row r="692" spans="1:7" ht="12">
      <c r="A692" s="15">
        <v>42780.783330925929</v>
      </c>
      <c r="B692" s="17" t="s">
        <v>1024</v>
      </c>
      <c r="C692" s="18"/>
      <c r="D692" s="18"/>
      <c r="E692" s="19"/>
      <c r="F692" s="18"/>
      <c r="G692" s="18"/>
    </row>
    <row r="693" spans="1:7" ht="12">
      <c r="A693" s="15">
        <v>42780.78333726852</v>
      </c>
      <c r="B693" s="17" t="s">
        <v>292</v>
      </c>
      <c r="C693" s="18"/>
      <c r="D693" s="18"/>
      <c r="E693" s="19"/>
      <c r="F693" s="18"/>
      <c r="G693" s="18"/>
    </row>
    <row r="694" spans="1:7" ht="12">
      <c r="A694" s="15">
        <v>42780.824990937501</v>
      </c>
      <c r="B694" s="17" t="s">
        <v>1024</v>
      </c>
      <c r="C694" s="18"/>
      <c r="D694" s="18"/>
      <c r="E694" s="19"/>
      <c r="F694" s="18"/>
      <c r="G694" s="18"/>
    </row>
    <row r="695" spans="1:7" ht="12">
      <c r="A695" s="15">
        <v>42780.82499606481</v>
      </c>
      <c r="B695" s="17" t="s">
        <v>292</v>
      </c>
      <c r="C695" s="18"/>
      <c r="D695" s="18"/>
      <c r="E695" s="19"/>
      <c r="F695" s="18"/>
      <c r="G695" s="18"/>
    </row>
    <row r="696" spans="1:7" ht="12">
      <c r="A696" s="15">
        <v>42780.866657384264</v>
      </c>
      <c r="B696" s="17" t="s">
        <v>1024</v>
      </c>
      <c r="C696" s="18"/>
      <c r="D696" s="18"/>
      <c r="E696" s="19"/>
      <c r="F696" s="18"/>
      <c r="G696" s="18"/>
    </row>
    <row r="697" spans="1:7" ht="12">
      <c r="A697" s="15">
        <v>42780.866664409725</v>
      </c>
      <c r="B697" s="17" t="s">
        <v>292</v>
      </c>
      <c r="C697" s="18"/>
      <c r="D697" s="18"/>
      <c r="E697" s="19"/>
      <c r="F697" s="18"/>
      <c r="G697" s="18"/>
    </row>
    <row r="698" spans="1:7" ht="12">
      <c r="A698" s="15">
        <v>42780.908323807875</v>
      </c>
      <c r="B698" s="17" t="s">
        <v>1024</v>
      </c>
      <c r="C698" s="18"/>
      <c r="D698" s="18"/>
      <c r="E698" s="19"/>
      <c r="F698" s="18"/>
      <c r="G698" s="18"/>
    </row>
    <row r="699" spans="1:7" ht="12">
      <c r="A699" s="15">
        <v>42780.908329293983</v>
      </c>
      <c r="B699" s="17" t="s">
        <v>292</v>
      </c>
      <c r="C699" s="18"/>
      <c r="D699" s="18"/>
      <c r="E699" s="19"/>
      <c r="F699" s="18"/>
      <c r="G699" s="18"/>
    </row>
    <row r="700" spans="1:7" ht="12">
      <c r="A700" s="15">
        <v>42780.94999606481</v>
      </c>
      <c r="B700" s="17" t="s">
        <v>1024</v>
      </c>
      <c r="C700" s="18"/>
      <c r="D700" s="18"/>
      <c r="E700" s="19"/>
      <c r="F700" s="18"/>
      <c r="G700" s="18"/>
    </row>
    <row r="701" spans="1:7" ht="12">
      <c r="A701" s="15">
        <v>42780.95000243056</v>
      </c>
      <c r="B701" s="17" t="s">
        <v>292</v>
      </c>
      <c r="C701" s="18"/>
      <c r="D701" s="18"/>
      <c r="E701" s="19"/>
      <c r="F701" s="18"/>
      <c r="G701" s="18"/>
    </row>
    <row r="702" spans="1:7" ht="12">
      <c r="A702" s="15">
        <v>42780.9916556713</v>
      </c>
      <c r="B702" s="17" t="s">
        <v>1024</v>
      </c>
      <c r="C702" s="18"/>
      <c r="D702" s="18"/>
      <c r="E702" s="19"/>
      <c r="F702" s="18"/>
      <c r="G702" s="18"/>
    </row>
    <row r="703" spans="1:7" ht="12">
      <c r="A703" s="15">
        <v>42780.991662465276</v>
      </c>
      <c r="B703" s="17" t="s">
        <v>292</v>
      </c>
      <c r="C703" s="18"/>
      <c r="D703" s="18"/>
      <c r="E703" s="19"/>
      <c r="F703" s="18"/>
      <c r="G703" s="18"/>
    </row>
    <row r="704" spans="1:7" ht="12">
      <c r="A704" s="15">
        <v>42781.033326053242</v>
      </c>
      <c r="B704" s="17" t="s">
        <v>1024</v>
      </c>
      <c r="C704" s="18"/>
      <c r="D704" s="18"/>
      <c r="E704" s="19"/>
      <c r="F704" s="18"/>
      <c r="G704" s="18"/>
    </row>
    <row r="705" spans="1:7" ht="12">
      <c r="A705" s="15">
        <v>42781.033332754625</v>
      </c>
      <c r="B705" s="17" t="s">
        <v>292</v>
      </c>
      <c r="C705" s="18"/>
      <c r="D705" s="18"/>
      <c r="E705" s="19"/>
      <c r="F705" s="18"/>
      <c r="G705" s="18"/>
    </row>
    <row r="706" spans="1:7" ht="12">
      <c r="A706" s="15">
        <v>42781.074992604168</v>
      </c>
      <c r="B706" s="17" t="s">
        <v>1024</v>
      </c>
      <c r="C706" s="18"/>
      <c r="D706" s="18"/>
      <c r="E706" s="19"/>
      <c r="F706" s="18"/>
      <c r="G706" s="18"/>
    </row>
    <row r="707" spans="1:7" ht="12">
      <c r="A707" s="15">
        <v>42781.074998958335</v>
      </c>
      <c r="B707" s="17" t="s">
        <v>292</v>
      </c>
      <c r="C707" s="18"/>
      <c r="D707" s="18"/>
      <c r="E707" s="19"/>
      <c r="F707" s="18"/>
      <c r="G707" s="18"/>
    </row>
    <row r="708" spans="1:7" ht="12">
      <c r="A708" s="15">
        <v>42781.116659016203</v>
      </c>
      <c r="B708" s="17" t="s">
        <v>1024</v>
      </c>
      <c r="C708" s="18"/>
      <c r="D708" s="18"/>
      <c r="E708" s="19"/>
      <c r="F708" s="18"/>
      <c r="G708" s="18"/>
    </row>
    <row r="709" spans="1:7" ht="12">
      <c r="A709" s="15">
        <v>42781.116665752314</v>
      </c>
      <c r="B709" s="17" t="s">
        <v>292</v>
      </c>
      <c r="C709" s="18"/>
      <c r="D709" s="18"/>
      <c r="E709" s="19"/>
      <c r="F709" s="18"/>
      <c r="G709" s="18"/>
    </row>
    <row r="710" spans="1:7" ht="12">
      <c r="A710" s="15">
        <v>42781.158326701392</v>
      </c>
      <c r="B710" s="17" t="s">
        <v>1024</v>
      </c>
      <c r="C710" s="18"/>
      <c r="D710" s="18"/>
      <c r="E710" s="19"/>
      <c r="F710" s="18"/>
      <c r="G710" s="18"/>
    </row>
    <row r="711" spans="1:7" ht="12">
      <c r="A711" s="15">
        <v>42781.158334178239</v>
      </c>
      <c r="B711" s="17" t="s">
        <v>292</v>
      </c>
      <c r="C711" s="18"/>
      <c r="D711" s="18"/>
      <c r="E711" s="19"/>
      <c r="F711" s="18"/>
      <c r="G711" s="18"/>
    </row>
    <row r="712" spans="1:7" ht="12">
      <c r="A712" s="15">
        <v>42781.1999975</v>
      </c>
      <c r="B712" s="17" t="s">
        <v>1024</v>
      </c>
      <c r="C712" s="18"/>
      <c r="D712" s="18"/>
      <c r="E712" s="19"/>
      <c r="F712" s="18"/>
      <c r="G712" s="18"/>
    </row>
    <row r="713" spans="1:7" ht="12">
      <c r="A713" s="15">
        <v>42781.200007280087</v>
      </c>
      <c r="B713" s="17" t="s">
        <v>292</v>
      </c>
      <c r="C713" s="18"/>
      <c r="D713" s="18"/>
      <c r="E713" s="19"/>
      <c r="F713" s="18"/>
      <c r="G713" s="18"/>
    </row>
    <row r="714" spans="1:7" ht="12">
      <c r="A714" s="15">
        <v>42781.241658900464</v>
      </c>
      <c r="B714" s="17" t="s">
        <v>1024</v>
      </c>
      <c r="C714" s="18"/>
      <c r="D714" s="18"/>
      <c r="E714" s="19"/>
      <c r="F714" s="18"/>
      <c r="G714" s="18"/>
    </row>
    <row r="715" spans="1:7" ht="12">
      <c r="A715" s="15">
        <v>42781.241665648151</v>
      </c>
      <c r="B715" s="17" t="s">
        <v>292</v>
      </c>
      <c r="C715" s="18"/>
      <c r="D715" s="18"/>
      <c r="E715" s="19"/>
      <c r="F715" s="18"/>
      <c r="G715" s="18"/>
    </row>
    <row r="716" spans="1:7" ht="12">
      <c r="A716" s="15">
        <v>42781.283325590281</v>
      </c>
      <c r="B716" s="17" t="s">
        <v>1024</v>
      </c>
      <c r="C716" s="18"/>
      <c r="D716" s="18"/>
      <c r="E716" s="19"/>
      <c r="F716" s="18"/>
      <c r="G716" s="18"/>
    </row>
    <row r="717" spans="1:7" ht="12">
      <c r="A717" s="15">
        <v>42781.283333935186</v>
      </c>
      <c r="B717" s="17" t="s">
        <v>292</v>
      </c>
      <c r="C717" s="18"/>
      <c r="D717" s="18"/>
      <c r="E717" s="19"/>
      <c r="F717" s="18"/>
      <c r="G717" s="18"/>
    </row>
    <row r="718" spans="1:7" ht="12">
      <c r="A718" s="15">
        <v>42781.324998009259</v>
      </c>
      <c r="B718" s="17" t="s">
        <v>1024</v>
      </c>
      <c r="C718" s="18"/>
      <c r="D718" s="18"/>
      <c r="E718" s="19"/>
      <c r="F718" s="18"/>
      <c r="G718" s="18"/>
    </row>
    <row r="719" spans="1:7" ht="12">
      <c r="A719" s="15">
        <v>42781.325006585648</v>
      </c>
      <c r="B719" s="17" t="s">
        <v>292</v>
      </c>
      <c r="C719" s="18"/>
      <c r="D719" s="18"/>
      <c r="E719" s="19"/>
      <c r="F719" s="18"/>
      <c r="G719" s="18"/>
    </row>
    <row r="720" spans="1:7" ht="12">
      <c r="A720" s="15">
        <v>42781.366663310182</v>
      </c>
      <c r="B720" s="17" t="s">
        <v>1024</v>
      </c>
      <c r="C720" s="18"/>
      <c r="D720" s="18"/>
      <c r="E720" s="19"/>
      <c r="F720" s="18"/>
      <c r="G720" s="18"/>
    </row>
    <row r="721" spans="1:7" ht="12">
      <c r="A721" s="15">
        <v>42781.36667077546</v>
      </c>
      <c r="B721" s="17" t="s">
        <v>292</v>
      </c>
      <c r="C721" s="18"/>
      <c r="D721" s="18"/>
      <c r="E721" s="19"/>
      <c r="F721" s="18"/>
      <c r="G721" s="18"/>
    </row>
    <row r="722" spans="1:7" ht="12">
      <c r="A722" s="15">
        <v>42781.40832667824</v>
      </c>
      <c r="B722" s="17" t="s">
        <v>1024</v>
      </c>
      <c r="C722" s="18"/>
      <c r="D722" s="18"/>
      <c r="E722" s="19"/>
      <c r="F722" s="18"/>
      <c r="G722" s="18"/>
    </row>
    <row r="723" spans="1:7" ht="12">
      <c r="A723" s="15">
        <v>42781.408332893523</v>
      </c>
      <c r="B723" s="17" t="s">
        <v>292</v>
      </c>
      <c r="C723" s="18"/>
      <c r="D723" s="18"/>
      <c r="E723" s="19"/>
      <c r="F723" s="18"/>
      <c r="G723" s="18"/>
    </row>
    <row r="724" spans="1:7" ht="12">
      <c r="A724" s="15">
        <v>42781.449990034722</v>
      </c>
      <c r="B724" s="17" t="s">
        <v>1024</v>
      </c>
      <c r="C724" s="18"/>
      <c r="D724" s="18"/>
      <c r="E724" s="19"/>
      <c r="F724" s="18"/>
      <c r="G724" s="18"/>
    </row>
    <row r="725" spans="1:7" ht="12">
      <c r="A725" s="15">
        <v>42781.449999363424</v>
      </c>
      <c r="B725" s="17" t="s">
        <v>292</v>
      </c>
      <c r="C725" s="18"/>
      <c r="D725" s="18"/>
      <c r="E725" s="19"/>
      <c r="F725" s="18"/>
      <c r="G725" s="18"/>
    </row>
    <row r="726" spans="1:7" ht="12">
      <c r="A726" s="15">
        <v>42781.491657986116</v>
      </c>
      <c r="B726" s="17" t="s">
        <v>1024</v>
      </c>
      <c r="C726" s="18"/>
      <c r="D726" s="18"/>
      <c r="E726" s="19"/>
      <c r="F726" s="18"/>
      <c r="G726" s="18"/>
    </row>
    <row r="727" spans="1:7" ht="12">
      <c r="A727" s="15">
        <v>42781.491664537039</v>
      </c>
      <c r="B727" s="17" t="s">
        <v>292</v>
      </c>
      <c r="C727" s="18"/>
      <c r="D727" s="18"/>
      <c r="E727" s="19"/>
      <c r="F727" s="18"/>
      <c r="G727" s="18"/>
    </row>
    <row r="728" spans="1:7" ht="12">
      <c r="A728" s="15">
        <v>42781.53332667824</v>
      </c>
      <c r="B728" s="17" t="s">
        <v>1024</v>
      </c>
      <c r="C728" s="18"/>
      <c r="D728" s="18"/>
      <c r="E728" s="19"/>
      <c r="F728" s="18"/>
      <c r="G728" s="18"/>
    </row>
    <row r="729" spans="1:7" ht="12">
      <c r="A729" s="15">
        <v>42781.533333819447</v>
      </c>
      <c r="B729" s="17" t="s">
        <v>292</v>
      </c>
      <c r="C729" s="18"/>
      <c r="D729" s="18"/>
      <c r="E729" s="19"/>
      <c r="F729" s="18"/>
      <c r="G729" s="18"/>
    </row>
    <row r="730" spans="1:7" ht="12">
      <c r="A730" s="15">
        <v>42781.574995081013</v>
      </c>
      <c r="B730" s="17" t="s">
        <v>1024</v>
      </c>
      <c r="C730" s="18"/>
      <c r="D730" s="18"/>
      <c r="E730" s="19"/>
      <c r="F730" s="18"/>
      <c r="G730" s="18"/>
    </row>
    <row r="731" spans="1:7" ht="12">
      <c r="A731" s="15">
        <v>42781.575000949073</v>
      </c>
      <c r="B731" s="17" t="s">
        <v>292</v>
      </c>
      <c r="C731" s="18"/>
      <c r="D731" s="18"/>
      <c r="E731" s="19"/>
      <c r="F731" s="18"/>
      <c r="G731" s="18"/>
    </row>
    <row r="732" spans="1:7" ht="12">
      <c r="A732" s="15">
        <v>42781.616660752319</v>
      </c>
      <c r="B732" s="17" t="s">
        <v>1024</v>
      </c>
      <c r="C732" s="18"/>
      <c r="D732" s="18"/>
      <c r="E732" s="19"/>
      <c r="F732" s="18"/>
      <c r="G732" s="18"/>
    </row>
    <row r="733" spans="1:7" ht="12">
      <c r="A733" s="15">
        <v>42781.616667025461</v>
      </c>
      <c r="B733" s="17" t="s">
        <v>292</v>
      </c>
      <c r="C733" s="18"/>
      <c r="D733" s="18"/>
      <c r="E733" s="19"/>
      <c r="F733" s="18"/>
      <c r="G733" s="18"/>
    </row>
    <row r="734" spans="1:7" ht="12">
      <c r="A734" s="15">
        <v>42781.658325046301</v>
      </c>
      <c r="B734" s="17" t="s">
        <v>1024</v>
      </c>
      <c r="C734" s="18"/>
      <c r="D734" s="18"/>
      <c r="E734" s="19"/>
      <c r="F734" s="18"/>
      <c r="G734" s="18"/>
    </row>
    <row r="735" spans="1:7" ht="12">
      <c r="A735" s="15">
        <v>42781.658330324077</v>
      </c>
      <c r="B735" s="17" t="s">
        <v>292</v>
      </c>
      <c r="C735" s="18"/>
      <c r="D735" s="18"/>
      <c r="E735" s="19"/>
      <c r="F735" s="18"/>
      <c r="G735" s="18"/>
    </row>
    <row r="736" spans="1:7" ht="12">
      <c r="A736" s="15">
        <v>42781.699994062496</v>
      </c>
      <c r="B736" s="17" t="s">
        <v>1024</v>
      </c>
      <c r="C736" s="18"/>
      <c r="D736" s="18"/>
      <c r="E736" s="19"/>
      <c r="F736" s="18"/>
      <c r="G736" s="18"/>
    </row>
    <row r="737" spans="1:7" ht="12">
      <c r="A737" s="15">
        <v>42781.699999826393</v>
      </c>
      <c r="B737" s="17" t="s">
        <v>292</v>
      </c>
      <c r="C737" s="18"/>
      <c r="D737" s="18"/>
      <c r="E737" s="19"/>
      <c r="F737" s="18"/>
      <c r="G737" s="18"/>
    </row>
    <row r="738" spans="1:7" ht="12">
      <c r="A738" s="15">
        <v>42781.741657743056</v>
      </c>
      <c r="B738" s="17" t="s">
        <v>1024</v>
      </c>
      <c r="C738" s="18"/>
      <c r="D738" s="18"/>
      <c r="E738" s="19"/>
      <c r="F738" s="18"/>
      <c r="G738" s="18"/>
    </row>
    <row r="739" spans="1:7" ht="12">
      <c r="A739" s="15">
        <v>42781.741663611116</v>
      </c>
      <c r="B739" s="17" t="s">
        <v>292</v>
      </c>
      <c r="C739" s="18"/>
      <c r="D739" s="18"/>
      <c r="E739" s="19"/>
      <c r="F739" s="18"/>
      <c r="G739" s="18"/>
    </row>
    <row r="740" spans="1:7" ht="12">
      <c r="A740" s="15">
        <v>42781.783322916672</v>
      </c>
      <c r="B740" s="17" t="s">
        <v>1024</v>
      </c>
      <c r="C740" s="18"/>
      <c r="D740" s="18"/>
      <c r="E740" s="19"/>
      <c r="F740" s="18"/>
      <c r="G740" s="18"/>
    </row>
    <row r="741" spans="1:7" ht="12">
      <c r="A741" s="15">
        <v>42781.783328981481</v>
      </c>
      <c r="B741" s="17" t="s">
        <v>292</v>
      </c>
      <c r="C741" s="18"/>
      <c r="D741" s="18"/>
      <c r="E741" s="19"/>
      <c r="F741" s="18"/>
      <c r="G741" s="18"/>
    </row>
    <row r="742" spans="1:7" ht="12">
      <c r="A742" s="15">
        <v>42781.824995844909</v>
      </c>
      <c r="B742" s="17" t="s">
        <v>1024</v>
      </c>
      <c r="C742" s="18"/>
      <c r="D742" s="18"/>
      <c r="E742" s="19"/>
      <c r="F742" s="18"/>
      <c r="G742" s="18"/>
    </row>
    <row r="743" spans="1:7" ht="12">
      <c r="A743" s="15">
        <v>42781.825003645834</v>
      </c>
      <c r="B743" s="17" t="s">
        <v>292</v>
      </c>
      <c r="C743" s="18"/>
      <c r="D743" s="18"/>
      <c r="E743" s="19"/>
      <c r="F743" s="18"/>
      <c r="G743" s="18"/>
    </row>
    <row r="744" spans="1:7" ht="12">
      <c r="A744" s="15">
        <v>42781.866657962964</v>
      </c>
      <c r="B744" s="17" t="s">
        <v>1024</v>
      </c>
      <c r="C744" s="18"/>
      <c r="D744" s="18"/>
      <c r="E744" s="19"/>
      <c r="F744" s="18"/>
      <c r="G744" s="18"/>
    </row>
    <row r="745" spans="1:7" ht="12">
      <c r="A745" s="15">
        <v>42781.866662569446</v>
      </c>
      <c r="B745" s="17" t="s">
        <v>292</v>
      </c>
      <c r="C745" s="18"/>
      <c r="D745" s="18"/>
      <c r="E745" s="19"/>
      <c r="F745" s="18"/>
      <c r="G745" s="18"/>
    </row>
    <row r="746" spans="1:7" ht="12">
      <c r="A746" s="15">
        <v>42781.908324965276</v>
      </c>
      <c r="B746" s="17" t="s">
        <v>1024</v>
      </c>
      <c r="C746" s="18"/>
      <c r="D746" s="18"/>
      <c r="E746" s="19"/>
      <c r="F746" s="18"/>
      <c r="G746" s="18"/>
    </row>
    <row r="747" spans="1:7" ht="12">
      <c r="A747" s="15">
        <v>42781.908330682869</v>
      </c>
      <c r="B747" s="17" t="s">
        <v>292</v>
      </c>
      <c r="C747" s="18"/>
      <c r="D747" s="18"/>
      <c r="E747" s="19"/>
      <c r="F747" s="18"/>
      <c r="G747" s="18"/>
    </row>
    <row r="748" spans="1:7" ht="12">
      <c r="A748" s="15">
        <v>42781.949992071764</v>
      </c>
      <c r="B748" s="17" t="s">
        <v>1024</v>
      </c>
      <c r="C748" s="18"/>
      <c r="D748" s="18"/>
      <c r="E748" s="19"/>
      <c r="F748" s="18"/>
      <c r="G748" s="18"/>
    </row>
    <row r="749" spans="1:7" ht="12">
      <c r="A749" s="15">
        <v>42781.950127766206</v>
      </c>
      <c r="B749" s="17" t="s">
        <v>292</v>
      </c>
      <c r="C749" s="18"/>
      <c r="D749" s="18"/>
      <c r="E749" s="19"/>
      <c r="F749" s="18"/>
      <c r="G749" s="18"/>
    </row>
    <row r="750" spans="1:7" ht="12">
      <c r="A750" s="15">
        <v>42781.991659409723</v>
      </c>
      <c r="B750" s="17" t="s">
        <v>1024</v>
      </c>
      <c r="C750" s="18"/>
      <c r="D750" s="18"/>
      <c r="E750" s="19"/>
      <c r="F750" s="18"/>
      <c r="G750" s="18"/>
    </row>
    <row r="751" spans="1:7" ht="12">
      <c r="A751" s="15">
        <v>42781.991665567126</v>
      </c>
      <c r="B751" s="17" t="s">
        <v>292</v>
      </c>
      <c r="C751" s="18"/>
      <c r="D751" s="18"/>
      <c r="E751" s="19"/>
      <c r="F751" s="18"/>
      <c r="G751" s="18"/>
    </row>
    <row r="752" spans="1:7" ht="12">
      <c r="A752" s="15">
        <v>42782.033330254635</v>
      </c>
      <c r="B752" s="17" t="s">
        <v>1024</v>
      </c>
      <c r="C752" s="18"/>
      <c r="D752" s="18"/>
      <c r="E752" s="19"/>
      <c r="F752" s="18"/>
      <c r="G752" s="18"/>
    </row>
    <row r="753" spans="1:7" ht="12">
      <c r="A753" s="15">
        <v>42782.03333726852</v>
      </c>
      <c r="B753" s="17" t="s">
        <v>292</v>
      </c>
      <c r="C753" s="18"/>
      <c r="D753" s="18"/>
      <c r="E753" s="19"/>
      <c r="F753" s="18"/>
      <c r="G753" s="18"/>
    </row>
    <row r="754" spans="1:7" ht="12">
      <c r="A754" s="15">
        <v>42782.074997777774</v>
      </c>
      <c r="B754" s="17" t="s">
        <v>1024</v>
      </c>
      <c r="C754" s="18"/>
      <c r="D754" s="18"/>
      <c r="E754" s="19"/>
      <c r="F754" s="18"/>
      <c r="G754" s="18"/>
    </row>
    <row r="755" spans="1:7" ht="12">
      <c r="A755" s="15">
        <v>42782.075004768514</v>
      </c>
      <c r="B755" s="17" t="s">
        <v>292</v>
      </c>
      <c r="C755" s="18"/>
      <c r="D755" s="18"/>
      <c r="E755" s="19"/>
      <c r="F755" s="18"/>
      <c r="G755" s="18"/>
    </row>
    <row r="756" spans="1:7" ht="12">
      <c r="A756" s="15">
        <v>42782.116662384258</v>
      </c>
      <c r="B756" s="17" t="s">
        <v>1024</v>
      </c>
      <c r="C756" s="18"/>
      <c r="D756" s="18"/>
      <c r="E756" s="19"/>
      <c r="F756" s="18"/>
      <c r="G756" s="18"/>
    </row>
    <row r="757" spans="1:7" ht="12">
      <c r="A757" s="15">
        <v>42782.116676597223</v>
      </c>
      <c r="B757" s="17" t="s">
        <v>292</v>
      </c>
      <c r="C757" s="18"/>
      <c r="D757" s="18"/>
      <c r="E757" s="19"/>
      <c r="F757" s="18"/>
      <c r="G757" s="18"/>
    </row>
    <row r="758" spans="1:7" ht="12">
      <c r="A758" s="15">
        <v>42782.158327604164</v>
      </c>
      <c r="B758" s="17" t="s">
        <v>1024</v>
      </c>
      <c r="C758" s="18"/>
      <c r="D758" s="18"/>
      <c r="E758" s="19"/>
      <c r="F758" s="18"/>
      <c r="G758" s="18"/>
    </row>
    <row r="759" spans="1:7" ht="12">
      <c r="A759" s="15">
        <v>42782.158334108797</v>
      </c>
      <c r="B759" s="17" t="s">
        <v>292</v>
      </c>
      <c r="C759" s="18"/>
      <c r="D759" s="18"/>
      <c r="E759" s="19"/>
      <c r="F759" s="18"/>
      <c r="G759" s="18"/>
    </row>
    <row r="760" spans="1:7" ht="12">
      <c r="A760" s="15">
        <v>42782.199991458328</v>
      </c>
      <c r="B760" s="17" t="s">
        <v>1024</v>
      </c>
      <c r="C760" s="18"/>
      <c r="D760" s="18"/>
      <c r="E760" s="19"/>
      <c r="F760" s="18"/>
      <c r="G760" s="18"/>
    </row>
    <row r="761" spans="1:7" ht="12">
      <c r="A761" s="15">
        <v>42782.200001307865</v>
      </c>
      <c r="B761" s="17" t="s">
        <v>292</v>
      </c>
      <c r="C761" s="18"/>
      <c r="D761" s="18"/>
      <c r="E761" s="19"/>
      <c r="F761" s="18"/>
      <c r="G761" s="18"/>
    </row>
    <row r="762" spans="1:7" ht="12">
      <c r="A762" s="15">
        <v>42782.241660995365</v>
      </c>
      <c r="B762" s="17" t="s">
        <v>1024</v>
      </c>
      <c r="C762" s="18"/>
      <c r="D762" s="18"/>
      <c r="E762" s="19"/>
      <c r="F762" s="18"/>
      <c r="G762" s="18"/>
    </row>
    <row r="763" spans="1:7" ht="12">
      <c r="A763" s="15">
        <v>42782.241667314811</v>
      </c>
      <c r="B763" s="17" t="s">
        <v>292</v>
      </c>
      <c r="C763" s="18"/>
      <c r="D763" s="18"/>
      <c r="E763" s="19"/>
      <c r="F763" s="18"/>
      <c r="G763" s="18"/>
    </row>
    <row r="764" spans="1:7" ht="12">
      <c r="A764" s="15">
        <v>42782.283342951385</v>
      </c>
      <c r="B764" s="17" t="s">
        <v>1024</v>
      </c>
      <c r="C764" s="18"/>
      <c r="D764" s="18"/>
      <c r="E764" s="19"/>
      <c r="F764" s="18"/>
      <c r="G764" s="18"/>
    </row>
    <row r="765" spans="1:7" ht="12">
      <c r="A765" s="15">
        <v>42782.283351608799</v>
      </c>
      <c r="B765" s="17" t="s">
        <v>292</v>
      </c>
      <c r="C765" s="18"/>
      <c r="D765" s="18"/>
      <c r="E765" s="19"/>
      <c r="F765" s="18"/>
      <c r="G765" s="18"/>
    </row>
    <row r="766" spans="1:7" ht="12">
      <c r="A766" s="15">
        <v>42782.324999710647</v>
      </c>
      <c r="B766" s="17" t="s">
        <v>1024</v>
      </c>
      <c r="C766" s="18"/>
      <c r="D766" s="18"/>
      <c r="E766" s="19"/>
      <c r="F766" s="18"/>
      <c r="G766" s="18"/>
    </row>
    <row r="767" spans="1:7" ht="12">
      <c r="A767" s="15">
        <v>42782.325006990737</v>
      </c>
      <c r="B767" s="17" t="s">
        <v>292</v>
      </c>
      <c r="C767" s="18"/>
      <c r="D767" s="18"/>
      <c r="E767" s="19"/>
      <c r="F767" s="18"/>
      <c r="G767" s="18"/>
    </row>
    <row r="768" spans="1:7" ht="12">
      <c r="A768" s="15">
        <v>42782.366660439817</v>
      </c>
      <c r="B768" s="17" t="s">
        <v>1024</v>
      </c>
      <c r="C768" s="18"/>
      <c r="D768" s="18"/>
      <c r="E768" s="19"/>
      <c r="F768" s="18"/>
      <c r="G768" s="18"/>
    </row>
    <row r="769" spans="1:7" ht="12">
      <c r="A769" s="15">
        <v>42782.366667916664</v>
      </c>
      <c r="B769" s="17" t="s">
        <v>292</v>
      </c>
      <c r="C769" s="18"/>
      <c r="D769" s="18"/>
      <c r="E769" s="19"/>
      <c r="F769" s="18"/>
      <c r="G769" s="18"/>
    </row>
    <row r="770" spans="1:7" ht="12">
      <c r="A770" s="15">
        <v>42782.408334120366</v>
      </c>
      <c r="B770" s="17" t="s">
        <v>1024</v>
      </c>
      <c r="C770" s="18"/>
      <c r="D770" s="18"/>
      <c r="E770" s="19"/>
      <c r="F770" s="18"/>
      <c r="G770" s="18"/>
    </row>
    <row r="771" spans="1:7" ht="12">
      <c r="A771" s="15">
        <v>42782.408339421294</v>
      </c>
      <c r="B771" s="17" t="s">
        <v>292</v>
      </c>
      <c r="C771" s="18"/>
      <c r="D771" s="18"/>
      <c r="E771" s="19"/>
      <c r="F771" s="18"/>
      <c r="G771" s="18"/>
    </row>
    <row r="772" spans="1:7" ht="12">
      <c r="A772" s="15">
        <v>42782.449991122689</v>
      </c>
      <c r="B772" s="17" t="s">
        <v>1024</v>
      </c>
      <c r="C772" s="18"/>
      <c r="D772" s="18"/>
      <c r="E772" s="19"/>
      <c r="F772" s="18"/>
      <c r="G772" s="18"/>
    </row>
    <row r="773" spans="1:7" ht="12">
      <c r="A773" s="15">
        <v>42782.449996944444</v>
      </c>
      <c r="B773" s="17" t="s">
        <v>292</v>
      </c>
      <c r="C773" s="18"/>
      <c r="D773" s="18"/>
      <c r="E773" s="19"/>
      <c r="F773" s="18"/>
      <c r="G773" s="18"/>
    </row>
    <row r="774" spans="1:7" ht="12">
      <c r="A774" s="15">
        <v>42782.491662523149</v>
      </c>
      <c r="B774" s="17" t="s">
        <v>1024</v>
      </c>
      <c r="C774" s="18"/>
      <c r="D774" s="18"/>
      <c r="E774" s="19"/>
      <c r="F774" s="18"/>
      <c r="G774" s="18"/>
    </row>
    <row r="775" spans="1:7" ht="12">
      <c r="A775" s="15">
        <v>42782.491670138887</v>
      </c>
      <c r="B775" s="17" t="s">
        <v>292</v>
      </c>
      <c r="C775" s="18"/>
      <c r="D775" s="18"/>
      <c r="E775" s="19"/>
      <c r="F775" s="18"/>
      <c r="G775" s="18"/>
    </row>
    <row r="776" spans="1:7" ht="12">
      <c r="A776" s="15">
        <v>42782.533327256941</v>
      </c>
      <c r="B776" s="17" t="s">
        <v>1024</v>
      </c>
      <c r="C776" s="18"/>
      <c r="D776" s="18"/>
      <c r="E776" s="19"/>
      <c r="F776" s="18"/>
      <c r="G776" s="18"/>
    </row>
    <row r="777" spans="1:7" ht="12">
      <c r="A777" s="15">
        <v>42782.533336354165</v>
      </c>
      <c r="B777" s="17" t="s">
        <v>292</v>
      </c>
      <c r="C777" s="18"/>
      <c r="D777" s="18"/>
      <c r="E777" s="19"/>
      <c r="F777" s="18"/>
      <c r="G777" s="18"/>
    </row>
    <row r="778" spans="1:7" ht="12">
      <c r="A778" s="15">
        <v>42782.57499494213</v>
      </c>
      <c r="B778" s="17" t="s">
        <v>1024</v>
      </c>
      <c r="C778" s="18"/>
      <c r="D778" s="18"/>
      <c r="E778" s="19"/>
      <c r="F778" s="18"/>
      <c r="G778" s="18"/>
    </row>
    <row r="779" spans="1:7" ht="12">
      <c r="A779" s="15">
        <v>42782.57500459491</v>
      </c>
      <c r="B779" s="17" t="s">
        <v>292</v>
      </c>
      <c r="C779" s="18"/>
      <c r="D779" s="18"/>
      <c r="E779" s="19"/>
      <c r="F779" s="18"/>
      <c r="G779" s="18"/>
    </row>
    <row r="780" spans="1:7" ht="12">
      <c r="A780" s="15">
        <v>42782.616659479172</v>
      </c>
      <c r="B780" s="17" t="s">
        <v>1024</v>
      </c>
      <c r="C780" s="18"/>
      <c r="D780" s="18"/>
      <c r="E780" s="19"/>
      <c r="F780" s="18"/>
      <c r="G780" s="18"/>
    </row>
    <row r="781" spans="1:7" ht="12">
      <c r="A781" s="15">
        <v>42782.616665370369</v>
      </c>
      <c r="B781" s="17" t="s">
        <v>292</v>
      </c>
      <c r="C781" s="18"/>
      <c r="D781" s="18"/>
      <c r="E781" s="19"/>
      <c r="F781" s="18"/>
      <c r="G781" s="18"/>
    </row>
    <row r="782" spans="1:7" ht="12">
      <c r="A782" s="15">
        <v>42782.658326238423</v>
      </c>
      <c r="B782" s="17" t="s">
        <v>1024</v>
      </c>
      <c r="C782" s="18"/>
      <c r="D782" s="18"/>
      <c r="E782" s="19"/>
      <c r="F782" s="18"/>
      <c r="G782" s="18"/>
    </row>
    <row r="783" spans="1:7" ht="12">
      <c r="A783" s="15">
        <v>42782.658330949074</v>
      </c>
      <c r="B783" s="17" t="s">
        <v>292</v>
      </c>
      <c r="C783" s="18"/>
      <c r="D783" s="18"/>
      <c r="E783" s="19"/>
      <c r="F783" s="18"/>
      <c r="G783" s="18"/>
    </row>
    <row r="784" spans="1:7" ht="12">
      <c r="A784" s="15">
        <v>42782.699993726856</v>
      </c>
      <c r="B784" s="17" t="s">
        <v>1024</v>
      </c>
      <c r="C784" s="18"/>
      <c r="D784" s="18"/>
      <c r="E784" s="19"/>
      <c r="F784" s="18"/>
      <c r="G784" s="18"/>
    </row>
    <row r="785" spans="1:7" ht="12">
      <c r="A785" s="15">
        <v>42782.700000011573</v>
      </c>
      <c r="B785" s="17" t="s">
        <v>292</v>
      </c>
      <c r="C785" s="18"/>
      <c r="D785" s="18"/>
      <c r="E785" s="19"/>
      <c r="F785" s="18"/>
      <c r="G785" s="18"/>
    </row>
    <row r="786" spans="1:7" ht="12">
      <c r="A786" s="15">
        <v>42782.741661527776</v>
      </c>
      <c r="B786" s="17" t="s">
        <v>1024</v>
      </c>
      <c r="C786" s="18"/>
      <c r="D786" s="18"/>
      <c r="E786" s="19"/>
      <c r="F786" s="18"/>
      <c r="G786" s="18"/>
    </row>
    <row r="787" spans="1:7" ht="12">
      <c r="A787" s="15">
        <v>42782.741669317125</v>
      </c>
      <c r="B787" s="17" t="s">
        <v>292</v>
      </c>
      <c r="C787" s="18"/>
      <c r="D787" s="18"/>
      <c r="E787" s="19"/>
      <c r="F787" s="18"/>
      <c r="G787" s="18"/>
    </row>
    <row r="788" spans="1:7" ht="12">
      <c r="A788" s="15">
        <v>42782.783329074075</v>
      </c>
      <c r="B788" s="17" t="s">
        <v>1024</v>
      </c>
      <c r="C788" s="18"/>
      <c r="D788" s="18"/>
      <c r="E788" s="19"/>
      <c r="F788" s="18"/>
      <c r="G788" s="18"/>
    </row>
    <row r="789" spans="1:7" ht="12">
      <c r="A789" s="15">
        <v>42782.783336747685</v>
      </c>
      <c r="B789" s="17" t="s">
        <v>292</v>
      </c>
      <c r="C789" s="18"/>
      <c r="D789" s="18"/>
      <c r="E789" s="19"/>
      <c r="F789" s="18"/>
      <c r="G789" s="18"/>
    </row>
    <row r="790" spans="1:7" ht="12">
      <c r="A790" s="15">
        <v>42782.82499256944</v>
      </c>
      <c r="B790" s="17" t="s">
        <v>1024</v>
      </c>
      <c r="C790" s="18"/>
      <c r="D790" s="18"/>
      <c r="E790" s="19"/>
      <c r="F790" s="18"/>
      <c r="G790" s="18"/>
    </row>
    <row r="791" spans="1:7" ht="12">
      <c r="A791" s="15">
        <v>42782.824999398144</v>
      </c>
      <c r="B791" s="17" t="s">
        <v>292</v>
      </c>
      <c r="C791" s="18"/>
      <c r="D791" s="18"/>
      <c r="E791" s="19"/>
      <c r="F791" s="18"/>
      <c r="G791" s="18"/>
    </row>
    <row r="792" spans="1:7" ht="12">
      <c r="A792" s="15">
        <v>42782.866657592589</v>
      </c>
      <c r="B792" s="17" t="s">
        <v>1024</v>
      </c>
      <c r="C792" s="18"/>
      <c r="D792" s="18"/>
      <c r="E792" s="19"/>
      <c r="F792" s="18"/>
      <c r="G792" s="18"/>
    </row>
    <row r="793" spans="1:7" ht="12">
      <c r="A793" s="15">
        <v>42782.866662800923</v>
      </c>
      <c r="B793" s="17" t="s">
        <v>292</v>
      </c>
      <c r="C793" s="18"/>
      <c r="D793" s="18"/>
      <c r="E793" s="19"/>
      <c r="F793" s="18"/>
      <c r="G793" s="18"/>
    </row>
    <row r="794" spans="1:7" ht="12">
      <c r="A794" s="15">
        <v>42782.908326400458</v>
      </c>
      <c r="B794" s="17" t="s">
        <v>1024</v>
      </c>
      <c r="C794" s="18"/>
      <c r="D794" s="18"/>
      <c r="E794" s="19"/>
      <c r="F794" s="18"/>
      <c r="G794" s="18"/>
    </row>
    <row r="795" spans="1:7" ht="12">
      <c r="A795" s="15">
        <v>42782.908331956016</v>
      </c>
      <c r="B795" s="17" t="s">
        <v>292</v>
      </c>
      <c r="C795" s="18"/>
      <c r="D795" s="18"/>
      <c r="E795" s="19"/>
      <c r="F795" s="18"/>
      <c r="G795" s="18"/>
    </row>
    <row r="796" spans="1:7" ht="12">
      <c r="A796" s="15">
        <v>42782.949992430556</v>
      </c>
      <c r="B796" s="17" t="s">
        <v>1024</v>
      </c>
      <c r="C796" s="18"/>
      <c r="D796" s="18"/>
      <c r="E796" s="19"/>
      <c r="F796" s="18"/>
      <c r="G796" s="18"/>
    </row>
    <row r="797" spans="1:7" ht="12">
      <c r="A797" s="15">
        <v>42782.949998564814</v>
      </c>
      <c r="B797" s="17" t="s">
        <v>292</v>
      </c>
      <c r="C797" s="18"/>
      <c r="D797" s="18"/>
      <c r="E797" s="19"/>
      <c r="F797" s="18"/>
      <c r="G797" s="18"/>
    </row>
    <row r="798" spans="1:7" ht="12">
      <c r="A798" s="15">
        <v>42782.991658067127</v>
      </c>
      <c r="B798" s="17" t="s">
        <v>1024</v>
      </c>
      <c r="C798" s="18"/>
      <c r="D798" s="18"/>
      <c r="E798" s="19"/>
      <c r="F798" s="18"/>
      <c r="G798" s="18"/>
    </row>
    <row r="799" spans="1:7" ht="12">
      <c r="A799" s="15">
        <v>42782.991663402776</v>
      </c>
      <c r="B799" s="17" t="s">
        <v>292</v>
      </c>
      <c r="C799" s="18"/>
      <c r="D799" s="18"/>
      <c r="E799" s="19"/>
      <c r="F799" s="18"/>
      <c r="G799" s="18"/>
    </row>
    <row r="800" spans="1:7" ht="12">
      <c r="A800" s="15">
        <v>42783.033329097219</v>
      </c>
      <c r="B800" s="17" t="s">
        <v>1024</v>
      </c>
      <c r="C800" s="18"/>
      <c r="D800" s="18"/>
      <c r="E800" s="19"/>
      <c r="F800" s="18"/>
      <c r="G800" s="18"/>
    </row>
    <row r="801" spans="1:7" ht="12">
      <c r="A801" s="15">
        <v>42783.033335625005</v>
      </c>
      <c r="B801" s="17" t="s">
        <v>292</v>
      </c>
      <c r="C801" s="18"/>
      <c r="D801" s="18"/>
      <c r="E801" s="19"/>
      <c r="F801" s="18"/>
      <c r="G801" s="18"/>
    </row>
    <row r="802" spans="1:7" ht="12">
      <c r="A802" s="15">
        <v>42783.074990972222</v>
      </c>
      <c r="B802" s="17" t="s">
        <v>1024</v>
      </c>
      <c r="C802" s="18"/>
      <c r="D802" s="18"/>
      <c r="E802" s="19"/>
      <c r="F802" s="18"/>
      <c r="G802" s="18"/>
    </row>
    <row r="803" spans="1:7" ht="12">
      <c r="A803" s="15">
        <v>42783.07499606481</v>
      </c>
      <c r="B803" s="17" t="s">
        <v>292</v>
      </c>
      <c r="C803" s="18"/>
      <c r="D803" s="18"/>
      <c r="E803" s="19"/>
      <c r="F803" s="18"/>
      <c r="G803" s="18"/>
    </row>
    <row r="804" spans="1:7" ht="12">
      <c r="A804" s="15">
        <v>42783.116659571759</v>
      </c>
      <c r="B804" s="17" t="s">
        <v>1024</v>
      </c>
      <c r="C804" s="18"/>
      <c r="D804" s="18"/>
      <c r="E804" s="19"/>
      <c r="F804" s="18"/>
      <c r="G804" s="18"/>
    </row>
    <row r="805" spans="1:7" ht="12">
      <c r="A805" s="15">
        <v>42783.116665960653</v>
      </c>
      <c r="B805" s="17" t="s">
        <v>292</v>
      </c>
      <c r="C805" s="18"/>
      <c r="D805" s="18"/>
      <c r="E805" s="19"/>
      <c r="F805" s="18"/>
      <c r="G805" s="18"/>
    </row>
    <row r="806" spans="1:7" ht="12">
      <c r="A806" s="15">
        <v>42783.158436979167</v>
      </c>
      <c r="B806" s="17" t="s">
        <v>1024</v>
      </c>
      <c r="C806" s="18"/>
      <c r="D806" s="18"/>
      <c r="E806" s="19"/>
      <c r="F806" s="18"/>
      <c r="G806" s="18"/>
    </row>
    <row r="807" spans="1:7" ht="12">
      <c r="A807" s="15">
        <v>42783.158443344902</v>
      </c>
      <c r="B807" s="17" t="s">
        <v>292</v>
      </c>
      <c r="C807" s="18"/>
      <c r="D807" s="18"/>
      <c r="E807" s="19"/>
      <c r="F807" s="18"/>
      <c r="G807" s="18"/>
    </row>
    <row r="808" spans="1:7" ht="12">
      <c r="A808" s="15">
        <v>42783.199995289353</v>
      </c>
      <c r="B808" s="17" t="s">
        <v>1024</v>
      </c>
      <c r="C808" s="18"/>
      <c r="D808" s="18"/>
      <c r="E808" s="19"/>
      <c r="F808" s="18"/>
      <c r="G808" s="18"/>
    </row>
    <row r="809" spans="1:7" ht="12">
      <c r="A809" s="15">
        <v>42783.200002013888</v>
      </c>
      <c r="B809" s="17" t="s">
        <v>292</v>
      </c>
      <c r="C809" s="18"/>
      <c r="D809" s="18"/>
      <c r="E809" s="19"/>
      <c r="F809" s="18"/>
      <c r="G809" s="18"/>
    </row>
    <row r="810" spans="1:7" ht="12">
      <c r="A810" s="15">
        <v>42783.241662326385</v>
      </c>
      <c r="B810" s="17" t="s">
        <v>1024</v>
      </c>
      <c r="C810" s="18"/>
      <c r="D810" s="18"/>
      <c r="E810" s="19"/>
      <c r="F810" s="18"/>
      <c r="G810" s="18"/>
    </row>
    <row r="811" spans="1:7" ht="12">
      <c r="A811" s="15">
        <v>42783.241671145835</v>
      </c>
      <c r="B811" s="17" t="s">
        <v>292</v>
      </c>
      <c r="C811" s="18"/>
      <c r="D811" s="18"/>
      <c r="E811" s="19"/>
      <c r="F811" s="18"/>
      <c r="G811" s="18"/>
    </row>
    <row r="812" spans="1:7" ht="12">
      <c r="A812" s="15">
        <v>42783.283331041668</v>
      </c>
      <c r="B812" s="17" t="s">
        <v>1024</v>
      </c>
      <c r="C812" s="18"/>
      <c r="D812" s="18"/>
      <c r="E812" s="19"/>
      <c r="F812" s="18"/>
      <c r="G812" s="18"/>
    </row>
    <row r="813" spans="1:7" ht="12">
      <c r="A813" s="15">
        <v>42783.283338460649</v>
      </c>
      <c r="B813" s="17" t="s">
        <v>292</v>
      </c>
      <c r="C813" s="18"/>
      <c r="D813" s="18"/>
      <c r="E813" s="19"/>
      <c r="F813" s="18"/>
      <c r="G813" s="18"/>
    </row>
    <row r="814" spans="1:7" ht="12">
      <c r="A814" s="15">
        <v>42783.324999097225</v>
      </c>
      <c r="B814" s="17" t="s">
        <v>1024</v>
      </c>
      <c r="C814" s="18"/>
      <c r="D814" s="18"/>
      <c r="E814" s="19"/>
      <c r="F814" s="18"/>
      <c r="G814" s="18"/>
    </row>
    <row r="815" spans="1:7" ht="12">
      <c r="A815" s="15">
        <v>42783.325007013889</v>
      </c>
      <c r="B815" s="17" t="s">
        <v>292</v>
      </c>
      <c r="C815" s="18"/>
      <c r="D815" s="18"/>
      <c r="E815" s="19"/>
      <c r="F815" s="18"/>
      <c r="G815" s="18"/>
    </row>
    <row r="816" spans="1:7" ht="12">
      <c r="A816" s="15">
        <v>42783.366662569446</v>
      </c>
      <c r="B816" s="17" t="s">
        <v>1024</v>
      </c>
      <c r="C816" s="18"/>
      <c r="D816" s="18"/>
      <c r="E816" s="19"/>
      <c r="F816" s="18"/>
      <c r="G816" s="18"/>
    </row>
    <row r="817" spans="1:7" ht="12">
      <c r="A817" s="15">
        <v>42783.366676828708</v>
      </c>
      <c r="B817" s="17" t="s">
        <v>292</v>
      </c>
      <c r="C817" s="18"/>
      <c r="D817" s="18"/>
      <c r="E817" s="19"/>
      <c r="F817" s="18"/>
      <c r="G817" s="18"/>
    </row>
    <row r="818" spans="1:7" ht="12">
      <c r="A818" s="15">
        <v>42783.408330578706</v>
      </c>
      <c r="B818" s="17" t="s">
        <v>1024</v>
      </c>
      <c r="C818" s="18"/>
      <c r="D818" s="18"/>
      <c r="E818" s="19"/>
      <c r="F818" s="18"/>
      <c r="G818" s="18"/>
    </row>
    <row r="819" spans="1:7" ht="12">
      <c r="A819" s="15">
        <v>42783.40834519676</v>
      </c>
      <c r="B819" s="17" t="s">
        <v>292</v>
      </c>
      <c r="C819" s="18"/>
      <c r="D819" s="18"/>
      <c r="E819" s="19"/>
      <c r="F819" s="18"/>
      <c r="G819" s="18"/>
    </row>
    <row r="820" spans="1:7" ht="12">
      <c r="A820" s="15">
        <v>42783.44999533565</v>
      </c>
      <c r="B820" s="17" t="s">
        <v>1024</v>
      </c>
      <c r="C820" s="18"/>
      <c r="D820" s="18"/>
      <c r="E820" s="19"/>
      <c r="F820" s="18"/>
      <c r="G820" s="18"/>
    </row>
    <row r="821" spans="1:7" ht="12">
      <c r="A821" s="15">
        <v>42783.450001898149</v>
      </c>
      <c r="B821" s="17" t="s">
        <v>292</v>
      </c>
      <c r="C821" s="18"/>
      <c r="D821" s="18"/>
      <c r="E821" s="19"/>
      <c r="F821" s="18"/>
      <c r="G821" s="18"/>
    </row>
    <row r="822" spans="1:7" ht="12">
      <c r="A822" s="15">
        <v>42783.491659108797</v>
      </c>
      <c r="B822" s="17" t="s">
        <v>1024</v>
      </c>
      <c r="C822" s="18"/>
      <c r="D822" s="18"/>
      <c r="E822" s="19"/>
      <c r="F822" s="18"/>
      <c r="G822" s="18"/>
    </row>
    <row r="823" spans="1:7" ht="12">
      <c r="A823" s="15">
        <v>42783.491665567126</v>
      </c>
      <c r="B823" s="17" t="s">
        <v>292</v>
      </c>
      <c r="C823" s="18"/>
      <c r="D823" s="18"/>
      <c r="E823" s="19"/>
      <c r="F823" s="18"/>
      <c r="G823" s="18"/>
    </row>
    <row r="824" spans="1:7" ht="12">
      <c r="A824" s="15">
        <v>42783.533326458331</v>
      </c>
      <c r="B824" s="17" t="s">
        <v>1024</v>
      </c>
      <c r="C824" s="18"/>
      <c r="D824" s="18"/>
      <c r="E824" s="19"/>
      <c r="F824" s="18"/>
      <c r="G824" s="18"/>
    </row>
    <row r="825" spans="1:7" ht="12">
      <c r="A825" s="15">
        <v>42783.533334432868</v>
      </c>
      <c r="B825" s="17" t="s">
        <v>292</v>
      </c>
      <c r="C825" s="18"/>
      <c r="D825" s="18"/>
      <c r="E825" s="19"/>
      <c r="F825" s="18"/>
      <c r="G825" s="18"/>
    </row>
    <row r="826" spans="1:7" ht="12">
      <c r="A826" s="15">
        <v>42783.574991701389</v>
      </c>
      <c r="B826" s="17" t="s">
        <v>1024</v>
      </c>
      <c r="C826" s="18"/>
      <c r="D826" s="18"/>
      <c r="E826" s="19"/>
      <c r="F826" s="18"/>
      <c r="G826" s="18"/>
    </row>
    <row r="827" spans="1:7" ht="12">
      <c r="A827" s="15">
        <v>42783.574998414348</v>
      </c>
      <c r="B827" s="17" t="s">
        <v>292</v>
      </c>
      <c r="C827" s="18"/>
      <c r="D827" s="18"/>
      <c r="E827" s="19"/>
      <c r="F827" s="18"/>
      <c r="G827" s="18"/>
    </row>
    <row r="828" spans="1:7" ht="12">
      <c r="A828" s="15">
        <v>42783.616659039355</v>
      </c>
      <c r="B828" s="17" t="s">
        <v>1024</v>
      </c>
      <c r="C828" s="18"/>
      <c r="D828" s="18"/>
      <c r="E828" s="19"/>
      <c r="F828" s="18"/>
      <c r="G828" s="18"/>
    </row>
    <row r="829" spans="1:7" ht="12">
      <c r="A829" s="15">
        <v>42783.616664467598</v>
      </c>
      <c r="B829" s="17" t="s">
        <v>292</v>
      </c>
      <c r="C829" s="18"/>
      <c r="D829" s="18"/>
      <c r="E829" s="19"/>
      <c r="F829" s="18"/>
      <c r="G829" s="18"/>
    </row>
    <row r="830" spans="1:7" ht="12">
      <c r="A830" s="15">
        <v>42783.658325706019</v>
      </c>
      <c r="B830" s="17" t="s">
        <v>1024</v>
      </c>
      <c r="C830" s="18"/>
      <c r="D830" s="18"/>
      <c r="E830" s="19"/>
      <c r="F830" s="18"/>
      <c r="G830" s="18"/>
    </row>
    <row r="831" spans="1:7" ht="12">
      <c r="A831" s="15">
        <v>42783.658332013889</v>
      </c>
      <c r="B831" s="17" t="s">
        <v>292</v>
      </c>
      <c r="C831" s="18"/>
      <c r="D831" s="18"/>
      <c r="E831" s="19"/>
      <c r="F831" s="18"/>
      <c r="G831" s="18"/>
    </row>
    <row r="832" spans="1:7" ht="12">
      <c r="A832" s="15">
        <v>42783.699997974538</v>
      </c>
      <c r="B832" s="17" t="s">
        <v>1024</v>
      </c>
      <c r="C832" s="18"/>
      <c r="D832" s="18"/>
      <c r="E832" s="19"/>
      <c r="F832" s="18"/>
      <c r="G832" s="18"/>
    </row>
    <row r="833" spans="1:7" ht="12">
      <c r="A833" s="15">
        <v>42783.700003310187</v>
      </c>
      <c r="B833" s="17" t="s">
        <v>292</v>
      </c>
      <c r="C833" s="18"/>
      <c r="D833" s="18"/>
      <c r="E833" s="19"/>
      <c r="F833" s="18"/>
      <c r="G833" s="18"/>
    </row>
    <row r="834" spans="1:7" ht="12">
      <c r="A834" s="15">
        <v>42783.741657824074</v>
      </c>
      <c r="B834" s="17" t="s">
        <v>1024</v>
      </c>
      <c r="C834" s="18"/>
      <c r="D834" s="18"/>
      <c r="E834" s="19"/>
      <c r="F834" s="18"/>
      <c r="G834" s="18"/>
    </row>
    <row r="835" spans="1:7" ht="12">
      <c r="A835" s="15">
        <v>42783.741665358801</v>
      </c>
      <c r="B835" s="17" t="s">
        <v>292</v>
      </c>
      <c r="C835" s="18"/>
      <c r="D835" s="18"/>
      <c r="E835" s="19"/>
      <c r="F835" s="18"/>
      <c r="G835" s="18"/>
    </row>
    <row r="836" spans="1:7" ht="12">
      <c r="A836" s="15">
        <v>42783.783329768514</v>
      </c>
      <c r="B836" s="17" t="s">
        <v>1024</v>
      </c>
      <c r="C836" s="18"/>
      <c r="D836" s="18"/>
      <c r="E836" s="19"/>
      <c r="F836" s="18"/>
      <c r="G836" s="18"/>
    </row>
    <row r="837" spans="1:7" ht="12">
      <c r="A837" s="15">
        <v>42783.78333637731</v>
      </c>
      <c r="B837" s="17" t="s">
        <v>292</v>
      </c>
      <c r="C837" s="18"/>
      <c r="D837" s="18"/>
      <c r="E837" s="19"/>
      <c r="F837" s="18"/>
      <c r="G837" s="18"/>
    </row>
    <row r="838" spans="1:7" ht="12">
      <c r="A838" s="15">
        <v>42783.824991516201</v>
      </c>
      <c r="B838" s="17" t="s">
        <v>1024</v>
      </c>
      <c r="C838" s="18"/>
      <c r="D838" s="18"/>
      <c r="E838" s="19"/>
      <c r="F838" s="18"/>
      <c r="G838" s="18"/>
    </row>
    <row r="839" spans="1:7" ht="12">
      <c r="A839" s="15">
        <v>42783.824997384261</v>
      </c>
      <c r="B839" s="17" t="s">
        <v>292</v>
      </c>
      <c r="C839" s="18"/>
      <c r="D839" s="18"/>
      <c r="E839" s="19"/>
      <c r="F839" s="18"/>
      <c r="G839" s="18"/>
    </row>
    <row r="840" spans="1:7" ht="12">
      <c r="A840" s="15">
        <v>42783.866662187502</v>
      </c>
      <c r="B840" s="17" t="s">
        <v>1024</v>
      </c>
      <c r="C840" s="18"/>
      <c r="D840" s="18"/>
      <c r="E840" s="19"/>
      <c r="F840" s="18"/>
      <c r="G840" s="18"/>
    </row>
    <row r="841" spans="1:7" ht="12">
      <c r="A841" s="15">
        <v>42783.866669097217</v>
      </c>
      <c r="B841" s="17" t="s">
        <v>292</v>
      </c>
      <c r="C841" s="18"/>
      <c r="D841" s="18"/>
      <c r="E841" s="19"/>
      <c r="F841" s="18"/>
      <c r="G841" s="18"/>
    </row>
    <row r="842" spans="1:7" ht="12">
      <c r="A842" s="15">
        <v>42783.908324930555</v>
      </c>
      <c r="B842" s="17" t="s">
        <v>1024</v>
      </c>
      <c r="C842" s="18"/>
      <c r="D842" s="18"/>
      <c r="E842" s="19"/>
      <c r="F842" s="18"/>
      <c r="G842" s="18"/>
    </row>
    <row r="843" spans="1:7" ht="12">
      <c r="A843" s="15">
        <v>42783.90833038195</v>
      </c>
      <c r="B843" s="17" t="s">
        <v>292</v>
      </c>
      <c r="C843" s="18"/>
      <c r="D843" s="18"/>
      <c r="E843" s="19"/>
      <c r="F843" s="18"/>
      <c r="G843" s="18"/>
    </row>
    <row r="844" spans="1:7" ht="12">
      <c r="A844" s="15">
        <v>42783.949992430556</v>
      </c>
      <c r="B844" s="17" t="s">
        <v>1024</v>
      </c>
      <c r="C844" s="18"/>
      <c r="D844" s="18"/>
      <c r="E844" s="19"/>
      <c r="F844" s="18"/>
      <c r="G844" s="18"/>
    </row>
    <row r="845" spans="1:7" ht="12">
      <c r="A845" s="15">
        <v>42783.949998206022</v>
      </c>
      <c r="B845" s="17" t="s">
        <v>292</v>
      </c>
      <c r="C845" s="18"/>
      <c r="D845" s="18"/>
      <c r="E845" s="19"/>
      <c r="F845" s="18"/>
      <c r="G845" s="18"/>
    </row>
    <row r="846" spans="1:7" ht="12">
      <c r="A846" s="15">
        <v>42783.991658078703</v>
      </c>
      <c r="B846" s="17" t="s">
        <v>1024</v>
      </c>
      <c r="C846" s="18"/>
      <c r="D846" s="18"/>
      <c r="E846" s="19"/>
      <c r="F846" s="18"/>
      <c r="G846" s="18"/>
    </row>
    <row r="847" spans="1:7" ht="12">
      <c r="A847" s="15">
        <v>42783.991665462963</v>
      </c>
      <c r="B847" s="17" t="s">
        <v>292</v>
      </c>
      <c r="C847" s="18"/>
      <c r="D847" s="18"/>
      <c r="E847" s="19"/>
      <c r="F847" s="18"/>
      <c r="G847" s="18"/>
    </row>
    <row r="848" spans="1:7" ht="12">
      <c r="A848" s="15">
        <v>42784.033325011573</v>
      </c>
      <c r="B848" s="17" t="s">
        <v>1024</v>
      </c>
      <c r="C848" s="18"/>
      <c r="D848" s="18"/>
      <c r="E848" s="19"/>
      <c r="F848" s="18"/>
      <c r="G848" s="18"/>
    </row>
    <row r="849" spans="1:7" ht="12">
      <c r="A849" s="15">
        <v>42784.033335914355</v>
      </c>
      <c r="B849" s="17" t="s">
        <v>292</v>
      </c>
      <c r="C849" s="18"/>
      <c r="D849" s="18"/>
      <c r="E849" s="19"/>
      <c r="F849" s="18"/>
      <c r="G849" s="18"/>
    </row>
    <row r="850" spans="1:7" ht="12">
      <c r="A850" s="15">
        <v>42784.074990208333</v>
      </c>
      <c r="B850" s="17" t="s">
        <v>1024</v>
      </c>
      <c r="C850" s="18"/>
      <c r="D850" s="18"/>
      <c r="E850" s="19"/>
      <c r="F850" s="18"/>
      <c r="G850" s="18"/>
    </row>
    <row r="851" spans="1:7" ht="12">
      <c r="A851" s="15">
        <v>42784.074996446754</v>
      </c>
      <c r="B851" s="17" t="s">
        <v>292</v>
      </c>
      <c r="C851" s="18"/>
      <c r="D851" s="18"/>
      <c r="E851" s="19"/>
      <c r="F851" s="18"/>
      <c r="G851" s="18"/>
    </row>
    <row r="852" spans="1:7" ht="12">
      <c r="A852" s="15">
        <v>42784.116658240746</v>
      </c>
      <c r="B852" s="17" t="s">
        <v>1024</v>
      </c>
      <c r="C852" s="18"/>
      <c r="D852" s="18"/>
      <c r="E852" s="19"/>
      <c r="F852" s="18"/>
      <c r="G852" s="18"/>
    </row>
    <row r="853" spans="1:7" ht="12">
      <c r="A853" s="15">
        <v>42784.116664351852</v>
      </c>
      <c r="B853" s="17" t="s">
        <v>292</v>
      </c>
      <c r="C853" s="18"/>
      <c r="D853" s="18"/>
      <c r="E853" s="19"/>
      <c r="F853" s="18"/>
      <c r="G853" s="18"/>
    </row>
    <row r="854" spans="1:7" ht="12">
      <c r="A854" s="15">
        <v>42784.158325960649</v>
      </c>
      <c r="B854" s="17" t="s">
        <v>1024</v>
      </c>
      <c r="C854" s="18"/>
      <c r="D854" s="18"/>
      <c r="E854" s="19"/>
      <c r="F854" s="18"/>
      <c r="G854" s="18"/>
    </row>
    <row r="855" spans="1:7" ht="12">
      <c r="A855" s="15">
        <v>42784.158332280094</v>
      </c>
      <c r="B855" s="17" t="s">
        <v>292</v>
      </c>
      <c r="C855" s="18"/>
      <c r="D855" s="18"/>
      <c r="E855" s="19"/>
      <c r="F855" s="18"/>
      <c r="G855" s="18"/>
    </row>
    <row r="856" spans="1:7" ht="12">
      <c r="A856" s="15">
        <v>42784.199993159724</v>
      </c>
      <c r="B856" s="17" t="s">
        <v>1024</v>
      </c>
      <c r="C856" s="18"/>
      <c r="D856" s="18"/>
      <c r="E856" s="19"/>
      <c r="F856" s="18"/>
      <c r="G856" s="18"/>
    </row>
    <row r="857" spans="1:7" ht="12">
      <c r="A857" s="15">
        <v>42784.200000011573</v>
      </c>
      <c r="B857" s="17" t="s">
        <v>292</v>
      </c>
      <c r="C857" s="18"/>
      <c r="D857" s="18"/>
      <c r="E857" s="19"/>
      <c r="F857" s="18"/>
      <c r="G857" s="18"/>
    </row>
    <row r="858" spans="1:7" ht="12">
      <c r="A858" s="15">
        <v>42784.241658043982</v>
      </c>
      <c r="B858" s="17" t="s">
        <v>1024</v>
      </c>
      <c r="C858" s="18"/>
      <c r="D858" s="18"/>
      <c r="E858" s="19"/>
      <c r="F858" s="18"/>
      <c r="G858" s="18"/>
    </row>
    <row r="859" spans="1:7" ht="12">
      <c r="A859" s="15">
        <v>42784.241663344903</v>
      </c>
      <c r="B859" s="17" t="s">
        <v>292</v>
      </c>
      <c r="C859" s="18"/>
      <c r="D859" s="18"/>
      <c r="E859" s="19"/>
      <c r="F859" s="18"/>
      <c r="G859" s="18"/>
    </row>
    <row r="860" spans="1:7" ht="12">
      <c r="A860" s="15">
        <v>42784.283322708332</v>
      </c>
      <c r="B860" s="17" t="s">
        <v>1024</v>
      </c>
      <c r="C860" s="18"/>
      <c r="D860" s="18"/>
      <c r="E860" s="19"/>
      <c r="F860" s="18"/>
      <c r="G860" s="18"/>
    </row>
    <row r="861" spans="1:7" ht="12">
      <c r="A861" s="15">
        <v>42784.283328645834</v>
      </c>
      <c r="B861" s="17" t="s">
        <v>292</v>
      </c>
      <c r="C861" s="18"/>
      <c r="D861" s="18"/>
      <c r="E861" s="19"/>
      <c r="F861" s="18"/>
      <c r="G861" s="18"/>
    </row>
    <row r="862" spans="1:7" ht="12">
      <c r="A862" s="15">
        <v>42784.324992847221</v>
      </c>
      <c r="B862" s="17" t="s">
        <v>1024</v>
      </c>
      <c r="C862" s="18"/>
      <c r="D862" s="18"/>
      <c r="E862" s="19"/>
      <c r="F862" s="18"/>
      <c r="G862" s="18"/>
    </row>
    <row r="863" spans="1:7" ht="12">
      <c r="A863" s="15">
        <v>42784.324998356482</v>
      </c>
      <c r="B863" s="17" t="s">
        <v>292</v>
      </c>
      <c r="C863" s="18"/>
      <c r="D863" s="18"/>
      <c r="E863" s="19"/>
      <c r="F863" s="18"/>
      <c r="G863" s="18"/>
    </row>
    <row r="864" spans="1:7" ht="12">
      <c r="A864" s="15">
        <v>42784.366661770837</v>
      </c>
      <c r="B864" s="17" t="s">
        <v>1024</v>
      </c>
      <c r="C864" s="18"/>
      <c r="D864" s="18"/>
      <c r="E864" s="19"/>
      <c r="F864" s="18"/>
      <c r="G864" s="18"/>
    </row>
    <row r="865" spans="1:7" ht="12">
      <c r="A865" s="15">
        <v>42784.366667662034</v>
      </c>
      <c r="B865" s="17" t="s">
        <v>292</v>
      </c>
      <c r="C865" s="18"/>
      <c r="D865" s="18"/>
      <c r="E865" s="19"/>
      <c r="F865" s="18"/>
      <c r="G865" s="18"/>
    </row>
    <row r="866" spans="1:7" ht="12">
      <c r="A866" s="15">
        <v>42784.408326238423</v>
      </c>
      <c r="B866" s="17" t="s">
        <v>1024</v>
      </c>
      <c r="C866" s="18"/>
      <c r="D866" s="18"/>
      <c r="E866" s="19"/>
      <c r="F866" s="18"/>
      <c r="G866" s="18"/>
    </row>
    <row r="867" spans="1:7" ht="12">
      <c r="A867" s="15">
        <v>42784.408331909726</v>
      </c>
      <c r="B867" s="17" t="s">
        <v>292</v>
      </c>
      <c r="C867" s="18"/>
      <c r="D867" s="18"/>
      <c r="E867" s="19"/>
      <c r="F867" s="18"/>
      <c r="G867" s="18"/>
    </row>
    <row r="868" spans="1:7" ht="12">
      <c r="A868" s="15">
        <v>42784.449990069443</v>
      </c>
      <c r="B868" s="17" t="s">
        <v>1024</v>
      </c>
      <c r="C868" s="18"/>
      <c r="D868" s="18"/>
      <c r="E868" s="19"/>
      <c r="F868" s="18"/>
      <c r="G868" s="18"/>
    </row>
    <row r="869" spans="1:7" ht="12">
      <c r="A869" s="15">
        <v>42784.449995937495</v>
      </c>
      <c r="B869" s="17" t="s">
        <v>292</v>
      </c>
      <c r="C869" s="18"/>
      <c r="D869" s="18"/>
      <c r="E869" s="19"/>
      <c r="F869" s="18"/>
      <c r="G869" s="18"/>
    </row>
    <row r="870" spans="1:7" ht="12">
      <c r="A870" s="15">
        <v>42784.491657465274</v>
      </c>
      <c r="B870" s="17" t="s">
        <v>1024</v>
      </c>
      <c r="C870" s="18"/>
      <c r="D870" s="18"/>
      <c r="E870" s="19"/>
      <c r="F870" s="18"/>
      <c r="G870" s="18"/>
    </row>
    <row r="871" spans="1:7" ht="12">
      <c r="A871" s="15">
        <v>42784.491664039349</v>
      </c>
      <c r="B871" s="17" t="s">
        <v>292</v>
      </c>
      <c r="C871" s="18"/>
      <c r="D871" s="18"/>
      <c r="E871" s="19"/>
      <c r="F871" s="18"/>
      <c r="G871" s="18"/>
    </row>
    <row r="872" spans="1:7" ht="12">
      <c r="A872" s="15">
        <v>42784.53332372685</v>
      </c>
      <c r="B872" s="17" t="s">
        <v>1024</v>
      </c>
      <c r="C872" s="18"/>
      <c r="D872" s="18"/>
      <c r="E872" s="19"/>
      <c r="F872" s="18"/>
      <c r="G872" s="18"/>
    </row>
    <row r="873" spans="1:7" ht="12">
      <c r="A873" s="15">
        <v>42784.533328981481</v>
      </c>
      <c r="B873" s="17" t="s">
        <v>292</v>
      </c>
      <c r="C873" s="18"/>
      <c r="D873" s="18"/>
      <c r="E873" s="19"/>
      <c r="F873" s="18"/>
      <c r="G873" s="18"/>
    </row>
    <row r="874" spans="1:7" ht="12">
      <c r="A874" s="15">
        <v>42784.574994409719</v>
      </c>
      <c r="B874" s="17" t="s">
        <v>1024</v>
      </c>
      <c r="C874" s="18"/>
      <c r="D874" s="18"/>
      <c r="E874" s="19"/>
      <c r="F874" s="18"/>
      <c r="G874" s="18"/>
    </row>
    <row r="875" spans="1:7" ht="12">
      <c r="A875" s="15">
        <v>42784.575000162033</v>
      </c>
      <c r="B875" s="17" t="s">
        <v>292</v>
      </c>
      <c r="C875" s="18"/>
      <c r="D875" s="18"/>
      <c r="E875" s="19"/>
      <c r="F875" s="18"/>
      <c r="G875" s="18"/>
    </row>
    <row r="876" spans="1:7" ht="12">
      <c r="A876" s="15">
        <v>42784.616661724533</v>
      </c>
      <c r="B876" s="17" t="s">
        <v>1024</v>
      </c>
      <c r="C876" s="18"/>
      <c r="D876" s="18"/>
      <c r="E876" s="19"/>
      <c r="F876" s="18"/>
      <c r="G876" s="18"/>
    </row>
    <row r="877" spans="1:7" ht="12">
      <c r="A877" s="15">
        <v>42784.61666792824</v>
      </c>
      <c r="B877" s="17" t="s">
        <v>292</v>
      </c>
      <c r="C877" s="18"/>
      <c r="D877" s="18"/>
      <c r="E877" s="19"/>
      <c r="F877" s="18"/>
      <c r="G877" s="18"/>
    </row>
    <row r="878" spans="1:7" ht="12">
      <c r="A878" s="15">
        <v>42784.658326087963</v>
      </c>
      <c r="B878" s="17" t="s">
        <v>1024</v>
      </c>
      <c r="C878" s="18"/>
      <c r="D878" s="18"/>
      <c r="E878" s="19"/>
      <c r="F878" s="18"/>
      <c r="G878" s="18"/>
    </row>
    <row r="879" spans="1:7" ht="12">
      <c r="A879" s="15">
        <v>42784.658333136569</v>
      </c>
      <c r="B879" s="17" t="s">
        <v>292</v>
      </c>
      <c r="C879" s="18"/>
      <c r="D879" s="18"/>
      <c r="E879" s="19"/>
      <c r="F879" s="18"/>
      <c r="G879" s="18"/>
    </row>
    <row r="880" spans="1:7" ht="12">
      <c r="A880" s="15">
        <v>42784.699993622686</v>
      </c>
      <c r="B880" s="17" t="s">
        <v>1024</v>
      </c>
      <c r="C880" s="18"/>
      <c r="D880" s="18"/>
      <c r="E880" s="19"/>
      <c r="F880" s="18"/>
      <c r="G880" s="18"/>
    </row>
    <row r="881" spans="1:7" ht="12">
      <c r="A881" s="15">
        <v>42784.699999756944</v>
      </c>
      <c r="B881" s="17" t="s">
        <v>292</v>
      </c>
      <c r="C881" s="18"/>
      <c r="D881" s="18"/>
      <c r="E881" s="19"/>
      <c r="F881" s="18"/>
      <c r="G881" s="18"/>
    </row>
    <row r="882" spans="1:7" ht="12">
      <c r="A882" s="15">
        <v>42784.741659814812</v>
      </c>
      <c r="B882" s="17" t="s">
        <v>1024</v>
      </c>
      <c r="C882" s="18"/>
      <c r="D882" s="18"/>
      <c r="E882" s="19"/>
      <c r="F882" s="18"/>
      <c r="G882" s="18"/>
    </row>
    <row r="883" spans="1:7" ht="12">
      <c r="A883" s="15">
        <v>42784.741665624999</v>
      </c>
      <c r="B883" s="17" t="s">
        <v>292</v>
      </c>
      <c r="C883" s="18"/>
      <c r="D883" s="18"/>
      <c r="E883" s="19"/>
      <c r="F883" s="18"/>
      <c r="G883" s="18"/>
    </row>
    <row r="884" spans="1:7" ht="12">
      <c r="A884" s="15">
        <v>42784.783326574077</v>
      </c>
      <c r="B884" s="17" t="s">
        <v>1024</v>
      </c>
      <c r="C884" s="18"/>
      <c r="D884" s="18"/>
      <c r="E884" s="19"/>
      <c r="F884" s="18"/>
      <c r="G884" s="18"/>
    </row>
    <row r="885" spans="1:7" ht="12">
      <c r="A885" s="15">
        <v>42784.783332581021</v>
      </c>
      <c r="B885" s="17" t="s">
        <v>292</v>
      </c>
      <c r="C885" s="18"/>
      <c r="D885" s="18"/>
      <c r="E885" s="19"/>
      <c r="F885" s="18"/>
      <c r="G885" s="18"/>
    </row>
    <row r="886" spans="1:7" ht="12">
      <c r="A886" s="15">
        <v>42784.824993472226</v>
      </c>
      <c r="B886" s="17" t="s">
        <v>1024</v>
      </c>
      <c r="C886" s="18"/>
      <c r="D886" s="18"/>
      <c r="E886" s="19"/>
      <c r="F886" s="18"/>
      <c r="G886" s="18"/>
    </row>
    <row r="887" spans="1:7" ht="12">
      <c r="A887" s="15">
        <v>42784.825000462966</v>
      </c>
      <c r="B887" s="17" t="s">
        <v>292</v>
      </c>
      <c r="C887" s="18"/>
      <c r="D887" s="18"/>
      <c r="E887" s="19"/>
      <c r="F887" s="18"/>
      <c r="G887" s="18"/>
    </row>
    <row r="888" spans="1:7" ht="12">
      <c r="A888" s="15">
        <v>42784.866658032406</v>
      </c>
      <c r="B888" s="17" t="s">
        <v>1024</v>
      </c>
      <c r="C888" s="18"/>
      <c r="D888" s="18"/>
      <c r="E888" s="19"/>
      <c r="F888" s="18"/>
      <c r="G888" s="18"/>
    </row>
    <row r="889" spans="1:7" ht="12">
      <c r="A889" s="15">
        <v>42784.866663703702</v>
      </c>
      <c r="B889" s="17" t="s">
        <v>292</v>
      </c>
      <c r="C889" s="18"/>
      <c r="D889" s="18"/>
      <c r="E889" s="19"/>
      <c r="F889" s="18"/>
      <c r="G889" s="18"/>
    </row>
    <row r="890" spans="1:7" ht="12">
      <c r="A890" s="15">
        <v>42784.908325416662</v>
      </c>
      <c r="B890" s="17" t="s">
        <v>1024</v>
      </c>
      <c r="C890" s="18"/>
      <c r="D890" s="18"/>
      <c r="E890" s="19"/>
      <c r="F890" s="18"/>
      <c r="G890" s="18"/>
    </row>
    <row r="891" spans="1:7" ht="12">
      <c r="A891" s="15">
        <v>42784.908331608793</v>
      </c>
      <c r="B891" s="17" t="s">
        <v>292</v>
      </c>
      <c r="C891" s="18"/>
      <c r="D891" s="18"/>
      <c r="E891" s="19"/>
      <c r="F891" s="18"/>
      <c r="G891" s="18"/>
    </row>
    <row r="892" spans="1:7" ht="12">
      <c r="A892" s="15">
        <v>42784.949991388887</v>
      </c>
      <c r="B892" s="17" t="s">
        <v>1024</v>
      </c>
      <c r="C892" s="18"/>
      <c r="D892" s="18"/>
      <c r="E892" s="19"/>
      <c r="F892" s="18"/>
      <c r="G892" s="18"/>
    </row>
    <row r="893" spans="1:7" ht="12">
      <c r="A893" s="15">
        <v>42784.949997673612</v>
      </c>
      <c r="B893" s="17" t="s">
        <v>292</v>
      </c>
      <c r="C893" s="18"/>
      <c r="D893" s="18"/>
      <c r="E893" s="19"/>
      <c r="F893" s="18"/>
      <c r="G893" s="18"/>
    </row>
    <row r="894" spans="1:7" ht="12">
      <c r="A894" s="15">
        <v>42784.99165841435</v>
      </c>
      <c r="B894" s="17" t="s">
        <v>1024</v>
      </c>
      <c r="C894" s="18"/>
      <c r="D894" s="18"/>
      <c r="E894" s="19"/>
      <c r="F894" s="18"/>
      <c r="G894" s="18"/>
    </row>
    <row r="895" spans="1:7" ht="12">
      <c r="A895" s="15">
        <v>42784.991665752314</v>
      </c>
      <c r="B895" s="17" t="s">
        <v>292</v>
      </c>
      <c r="C895" s="18"/>
      <c r="D895" s="18"/>
      <c r="E895" s="19"/>
      <c r="F895" s="18"/>
      <c r="G895" s="18"/>
    </row>
    <row r="896" spans="1:7" ht="12">
      <c r="A896" s="15">
        <v>42785.033324999997</v>
      </c>
      <c r="B896" s="17" t="s">
        <v>1024</v>
      </c>
      <c r="C896" s="18"/>
      <c r="D896" s="18"/>
      <c r="E896" s="19"/>
      <c r="F896" s="18"/>
      <c r="G896" s="18"/>
    </row>
    <row r="897" spans="1:7" ht="12">
      <c r="A897" s="15">
        <v>42785.033331296298</v>
      </c>
      <c r="B897" s="17" t="s">
        <v>292</v>
      </c>
      <c r="C897" s="18"/>
      <c r="D897" s="18"/>
      <c r="E897" s="19"/>
      <c r="F897" s="18"/>
      <c r="G897" s="18"/>
    </row>
    <row r="898" spans="1:7" ht="12">
      <c r="A898" s="15">
        <v>42785.07499202546</v>
      </c>
      <c r="B898" s="17" t="s">
        <v>1024</v>
      </c>
      <c r="C898" s="18"/>
      <c r="D898" s="18"/>
      <c r="E898" s="19"/>
      <c r="F898" s="18"/>
      <c r="G898" s="18"/>
    </row>
    <row r="899" spans="1:7" ht="12">
      <c r="A899" s="15">
        <v>42785.074997812495</v>
      </c>
      <c r="B899" s="17" t="s">
        <v>292</v>
      </c>
      <c r="C899" s="18"/>
      <c r="D899" s="18"/>
      <c r="E899" s="19"/>
      <c r="F899" s="18"/>
      <c r="G899" s="18"/>
    </row>
    <row r="900" spans="1:7" ht="12">
      <c r="A900" s="15">
        <v>42785.116659004634</v>
      </c>
      <c r="B900" s="17" t="s">
        <v>1024</v>
      </c>
      <c r="C900" s="18"/>
      <c r="D900" s="18"/>
      <c r="E900" s="19"/>
      <c r="F900" s="18"/>
      <c r="G900" s="18"/>
    </row>
    <row r="901" spans="1:7" ht="12">
      <c r="A901" s="15">
        <v>42785.116666898146</v>
      </c>
      <c r="B901" s="17" t="s">
        <v>292</v>
      </c>
      <c r="C901" s="18"/>
      <c r="D901" s="18"/>
      <c r="E901" s="19"/>
      <c r="F901" s="18"/>
      <c r="G901" s="18"/>
    </row>
    <row r="902" spans="1:7" ht="12">
      <c r="A902" s="15">
        <v>42785.158330370366</v>
      </c>
      <c r="B902" s="17" t="s">
        <v>1024</v>
      </c>
      <c r="C902" s="18"/>
      <c r="D902" s="18"/>
      <c r="E902" s="19"/>
      <c r="F902" s="18"/>
      <c r="G902" s="18"/>
    </row>
    <row r="903" spans="1:7" ht="12">
      <c r="A903" s="15">
        <v>42785.15833564815</v>
      </c>
      <c r="B903" s="17" t="s">
        <v>292</v>
      </c>
      <c r="C903" s="18"/>
      <c r="D903" s="18"/>
      <c r="E903" s="19"/>
      <c r="F903" s="18"/>
      <c r="G903" s="18"/>
    </row>
    <row r="904" spans="1:7" ht="12">
      <c r="A904" s="15">
        <v>42785.199998263888</v>
      </c>
      <c r="B904" s="17" t="s">
        <v>1024</v>
      </c>
      <c r="C904" s="18"/>
      <c r="D904" s="18"/>
      <c r="E904" s="19"/>
      <c r="F904" s="18"/>
      <c r="G904" s="18"/>
    </row>
    <row r="905" spans="1:7" ht="12">
      <c r="A905" s="15">
        <v>42785.200005254628</v>
      </c>
      <c r="B905" s="17" t="s">
        <v>292</v>
      </c>
      <c r="C905" s="18"/>
      <c r="D905" s="18"/>
      <c r="E905" s="19"/>
      <c r="F905" s="18"/>
      <c r="G905" s="18"/>
    </row>
    <row r="906" spans="1:7" ht="12">
      <c r="A906" s="15">
        <v>42785.24166078704</v>
      </c>
      <c r="B906" s="17" t="s">
        <v>1024</v>
      </c>
      <c r="C906" s="18"/>
      <c r="D906" s="18"/>
      <c r="E906" s="19"/>
      <c r="F906" s="18"/>
      <c r="G906" s="18"/>
    </row>
    <row r="907" spans="1:7" ht="12">
      <c r="A907" s="15">
        <v>42785.241669872688</v>
      </c>
      <c r="B907" s="17" t="s">
        <v>292</v>
      </c>
      <c r="C907" s="18"/>
      <c r="D907" s="18"/>
      <c r="E907" s="19"/>
      <c r="F907" s="18"/>
      <c r="G907" s="18"/>
    </row>
    <row r="908" spans="1:7" ht="12">
      <c r="A908" s="15">
        <v>42785.28332722222</v>
      </c>
      <c r="B908" s="17" t="s">
        <v>1024</v>
      </c>
      <c r="C908" s="18"/>
      <c r="D908" s="18"/>
      <c r="E908" s="19"/>
      <c r="F908" s="18"/>
      <c r="G908" s="18"/>
    </row>
    <row r="909" spans="1:7" ht="12">
      <c r="A909" s="15">
        <v>42785.283333067127</v>
      </c>
      <c r="B909" s="17" t="s">
        <v>292</v>
      </c>
      <c r="C909" s="18"/>
      <c r="D909" s="18"/>
      <c r="E909" s="19"/>
      <c r="F909" s="18"/>
      <c r="G909" s="18"/>
    </row>
    <row r="910" spans="1:7" ht="12">
      <c r="A910" s="15">
        <v>42785.324993761576</v>
      </c>
      <c r="B910" s="17" t="s">
        <v>1024</v>
      </c>
      <c r="C910" s="18"/>
      <c r="D910" s="18"/>
      <c r="E910" s="19"/>
      <c r="F910" s="18"/>
      <c r="G910" s="18"/>
    </row>
    <row r="911" spans="1:7" ht="12">
      <c r="A911" s="15">
        <v>42785.324999756944</v>
      </c>
      <c r="B911" s="17" t="s">
        <v>292</v>
      </c>
      <c r="C911" s="18"/>
      <c r="D911" s="18"/>
      <c r="E911" s="19"/>
      <c r="F911" s="18"/>
      <c r="G911" s="18"/>
    </row>
    <row r="912" spans="1:7" ht="12">
      <c r="A912" s="15">
        <v>42785.366660590276</v>
      </c>
      <c r="B912" s="17" t="s">
        <v>1024</v>
      </c>
      <c r="C912" s="18"/>
      <c r="D912" s="18"/>
      <c r="E912" s="19"/>
      <c r="F912" s="18"/>
      <c r="G912" s="18"/>
    </row>
    <row r="913" spans="1:7" ht="12">
      <c r="A913" s="15">
        <v>42785.366667037037</v>
      </c>
      <c r="B913" s="17" t="s">
        <v>292</v>
      </c>
      <c r="C913" s="18"/>
      <c r="D913" s="18"/>
      <c r="E913" s="19"/>
      <c r="F913" s="18"/>
      <c r="G913" s="18"/>
    </row>
    <row r="914" spans="1:7" ht="12">
      <c r="A914" s="15">
        <v>42785.408327141209</v>
      </c>
      <c r="B914" s="17" t="s">
        <v>1024</v>
      </c>
      <c r="C914" s="18"/>
      <c r="D914" s="18"/>
      <c r="E914" s="19"/>
      <c r="F914" s="18"/>
      <c r="G914" s="18"/>
    </row>
    <row r="915" spans="1:7" ht="12">
      <c r="A915" s="15">
        <v>42785.408334016203</v>
      </c>
      <c r="B915" s="17" t="s">
        <v>292</v>
      </c>
      <c r="C915" s="18"/>
      <c r="D915" s="18"/>
      <c r="E915" s="19"/>
      <c r="F915" s="18"/>
      <c r="G915" s="18"/>
    </row>
    <row r="916" spans="1:7" ht="12">
      <c r="A916" s="15">
        <v>42785.44999238426</v>
      </c>
      <c r="B916" s="17" t="s">
        <v>1024</v>
      </c>
      <c r="C916" s="18"/>
      <c r="D916" s="18"/>
      <c r="E916" s="19"/>
      <c r="F916" s="18"/>
      <c r="G916" s="18"/>
    </row>
    <row r="917" spans="1:7" ht="12">
      <c r="A917" s="15">
        <v>42785.449999004632</v>
      </c>
      <c r="B917" s="17" t="s">
        <v>292</v>
      </c>
      <c r="C917" s="18"/>
      <c r="D917" s="18"/>
      <c r="E917" s="19"/>
      <c r="F917" s="18"/>
      <c r="G917" s="18"/>
    </row>
    <row r="918" spans="1:7" ht="12">
      <c r="A918" s="15">
        <v>42785.491661018517</v>
      </c>
      <c r="B918" s="17" t="s">
        <v>1024</v>
      </c>
      <c r="C918" s="18"/>
      <c r="D918" s="18"/>
      <c r="E918" s="19"/>
      <c r="F918" s="18"/>
      <c r="G918" s="18"/>
    </row>
    <row r="919" spans="1:7" ht="12">
      <c r="A919" s="15">
        <v>42785.491666469912</v>
      </c>
      <c r="B919" s="17" t="s">
        <v>292</v>
      </c>
      <c r="C919" s="18"/>
      <c r="D919" s="18"/>
      <c r="E919" s="19"/>
      <c r="F919" s="18"/>
      <c r="G919" s="18"/>
    </row>
    <row r="920" spans="1:7" ht="12">
      <c r="A920" s="15">
        <v>42785.533326747682</v>
      </c>
      <c r="B920" s="17" t="s">
        <v>1024</v>
      </c>
      <c r="C920" s="18"/>
      <c r="D920" s="18"/>
      <c r="E920" s="19"/>
      <c r="F920" s="18"/>
      <c r="G920" s="18"/>
    </row>
    <row r="921" spans="1:7" ht="12">
      <c r="A921" s="15">
        <v>42785.533334907406</v>
      </c>
      <c r="B921" s="17" t="s">
        <v>292</v>
      </c>
      <c r="C921" s="18"/>
      <c r="D921" s="18"/>
      <c r="E921" s="19"/>
      <c r="F921" s="18"/>
      <c r="G921" s="18"/>
    </row>
    <row r="922" spans="1:7" ht="12">
      <c r="A922" s="15">
        <v>42785.574991203699</v>
      </c>
      <c r="B922" s="17" t="s">
        <v>1024</v>
      </c>
      <c r="C922" s="18"/>
      <c r="D922" s="18"/>
      <c r="E922" s="19"/>
      <c r="F922" s="18"/>
      <c r="G922" s="18"/>
    </row>
    <row r="923" spans="1:7" ht="12">
      <c r="A923" s="15">
        <v>42785.574999027776</v>
      </c>
      <c r="B923" s="17" t="s">
        <v>292</v>
      </c>
      <c r="C923" s="18"/>
      <c r="D923" s="18"/>
      <c r="E923" s="19"/>
      <c r="F923" s="18"/>
      <c r="G923" s="18"/>
    </row>
    <row r="924" spans="1:7" ht="12">
      <c r="A924" s="15">
        <v>42785.616660439817</v>
      </c>
      <c r="B924" s="17" t="s">
        <v>1024</v>
      </c>
      <c r="C924" s="18"/>
      <c r="D924" s="18"/>
      <c r="E924" s="19"/>
      <c r="F924" s="18"/>
      <c r="G924" s="18"/>
    </row>
    <row r="925" spans="1:7" ht="12">
      <c r="A925" s="15">
        <v>42785.6166691088</v>
      </c>
      <c r="B925" s="17" t="s">
        <v>292</v>
      </c>
      <c r="C925" s="18"/>
      <c r="D925" s="18"/>
      <c r="E925" s="19"/>
      <c r="F925" s="18"/>
      <c r="G925" s="18"/>
    </row>
    <row r="926" spans="1:7" ht="12">
      <c r="A926" s="15">
        <v>42785.658324733799</v>
      </c>
      <c r="B926" s="17" t="s">
        <v>1024</v>
      </c>
      <c r="C926" s="18"/>
      <c r="D926" s="18"/>
      <c r="E926" s="19"/>
      <c r="F926" s="18"/>
      <c r="G926" s="18"/>
    </row>
    <row r="927" spans="1:7" ht="12">
      <c r="A927" s="15">
        <v>42785.658331180559</v>
      </c>
      <c r="B927" s="17" t="s">
        <v>292</v>
      </c>
      <c r="C927" s="18"/>
      <c r="D927" s="18"/>
      <c r="E927" s="19"/>
      <c r="F927" s="18"/>
      <c r="G927" s="18"/>
    </row>
    <row r="928" spans="1:7" ht="12">
      <c r="A928" s="15">
        <v>42785.699993506947</v>
      </c>
      <c r="B928" s="17" t="s">
        <v>1024</v>
      </c>
      <c r="C928" s="18"/>
      <c r="D928" s="18"/>
      <c r="E928" s="19"/>
      <c r="F928" s="18"/>
      <c r="G928" s="18"/>
    </row>
    <row r="929" spans="1:7" ht="12">
      <c r="A929" s="15">
        <v>42785.700001550926</v>
      </c>
      <c r="B929" s="17" t="s">
        <v>292</v>
      </c>
      <c r="C929" s="18"/>
      <c r="D929" s="18"/>
      <c r="E929" s="19"/>
      <c r="F929" s="18"/>
      <c r="G929" s="18"/>
    </row>
    <row r="930" spans="1:7" ht="12">
      <c r="A930" s="15">
        <v>42785.741660486106</v>
      </c>
      <c r="B930" s="17" t="s">
        <v>1024</v>
      </c>
      <c r="C930" s="18"/>
      <c r="D930" s="18"/>
      <c r="E930" s="19"/>
      <c r="F930" s="18"/>
      <c r="G930" s="18"/>
    </row>
    <row r="931" spans="1:7" ht="12">
      <c r="A931" s="15">
        <v>42785.741667881943</v>
      </c>
      <c r="B931" s="17" t="s">
        <v>292</v>
      </c>
      <c r="C931" s="18"/>
      <c r="D931" s="18"/>
      <c r="E931" s="19"/>
      <c r="F931" s="18"/>
      <c r="G931" s="18"/>
    </row>
    <row r="932" spans="1:7" ht="12">
      <c r="A932" s="15">
        <v>42785.783326874996</v>
      </c>
      <c r="B932" s="17" t="s">
        <v>1024</v>
      </c>
      <c r="C932" s="18"/>
      <c r="D932" s="18"/>
      <c r="E932" s="19"/>
      <c r="F932" s="18"/>
      <c r="G932" s="18"/>
    </row>
    <row r="933" spans="1:7" ht="12">
      <c r="A933" s="15">
        <v>42785.783333020838</v>
      </c>
      <c r="B933" s="17" t="s">
        <v>292</v>
      </c>
      <c r="C933" s="18"/>
      <c r="D933" s="18"/>
      <c r="E933" s="19"/>
      <c r="F933" s="18"/>
      <c r="G933" s="18"/>
    </row>
    <row r="934" spans="1:7" ht="12">
      <c r="A934" s="15">
        <v>42785.82499454861</v>
      </c>
      <c r="B934" s="17" t="s">
        <v>1024</v>
      </c>
      <c r="C934" s="18"/>
      <c r="D934" s="18"/>
      <c r="E934" s="19"/>
      <c r="F934" s="18"/>
      <c r="G934" s="18"/>
    </row>
    <row r="935" spans="1:7" ht="12">
      <c r="A935" s="15">
        <v>42785.825003032412</v>
      </c>
      <c r="B935" s="17" t="s">
        <v>292</v>
      </c>
      <c r="C935" s="18"/>
      <c r="D935" s="18"/>
      <c r="E935" s="19"/>
      <c r="F935" s="18"/>
      <c r="G935" s="18"/>
    </row>
    <row r="936" spans="1:7" ht="12">
      <c r="A936" s="15">
        <v>42785.866658900464</v>
      </c>
      <c r="B936" s="17" t="s">
        <v>1024</v>
      </c>
      <c r="C936" s="18"/>
      <c r="D936" s="18"/>
      <c r="E936" s="19"/>
      <c r="F936" s="18"/>
      <c r="G936" s="18"/>
    </row>
    <row r="937" spans="1:7" ht="12">
      <c r="A937" s="15">
        <v>42785.86666565972</v>
      </c>
      <c r="B937" s="17" t="s">
        <v>292</v>
      </c>
      <c r="C937" s="18"/>
      <c r="D937" s="18"/>
      <c r="E937" s="19"/>
      <c r="F937" s="18"/>
      <c r="G937" s="18"/>
    </row>
    <row r="938" spans="1:7" ht="12">
      <c r="A938" s="15">
        <v>42785.908327673613</v>
      </c>
      <c r="B938" s="17" t="s">
        <v>1024</v>
      </c>
      <c r="C938" s="18"/>
      <c r="D938" s="18"/>
      <c r="E938" s="19"/>
      <c r="F938" s="18"/>
      <c r="G938" s="18"/>
    </row>
    <row r="939" spans="1:7" ht="12">
      <c r="A939" s="15">
        <v>42785.908334432868</v>
      </c>
      <c r="B939" s="17" t="s">
        <v>292</v>
      </c>
      <c r="C939" s="18"/>
      <c r="D939" s="18"/>
      <c r="E939" s="19"/>
      <c r="F939" s="18"/>
      <c r="G939" s="18"/>
    </row>
    <row r="940" spans="1:7" ht="12">
      <c r="A940" s="15">
        <v>42785.949997569449</v>
      </c>
      <c r="B940" s="17" t="s">
        <v>1024</v>
      </c>
      <c r="C940" s="18"/>
      <c r="D940" s="18"/>
      <c r="E940" s="19"/>
      <c r="F940" s="18"/>
      <c r="G940" s="18"/>
    </row>
    <row r="941" spans="1:7" ht="12">
      <c r="A941" s="15">
        <v>42785.950003773149</v>
      </c>
      <c r="B941" s="17" t="s">
        <v>292</v>
      </c>
      <c r="C941" s="18"/>
      <c r="D941" s="18"/>
      <c r="E941" s="19"/>
      <c r="F941" s="18"/>
      <c r="G941" s="18"/>
    </row>
    <row r="942" spans="1:7" ht="12">
      <c r="A942" s="15">
        <v>42785.991658981482</v>
      </c>
      <c r="B942" s="17" t="s">
        <v>1024</v>
      </c>
      <c r="C942" s="18"/>
      <c r="D942" s="18"/>
      <c r="E942" s="19"/>
      <c r="F942" s="18"/>
      <c r="G942" s="18"/>
    </row>
    <row r="943" spans="1:7" ht="12">
      <c r="A943" s="15">
        <v>42785.991665092588</v>
      </c>
      <c r="B943" s="17" t="s">
        <v>292</v>
      </c>
      <c r="C943" s="18"/>
      <c r="D943" s="18"/>
      <c r="E943" s="19"/>
      <c r="F943" s="18"/>
      <c r="G943" s="18"/>
    </row>
    <row r="944" spans="1:7" ht="12">
      <c r="A944" s="15">
        <v>42786.03332386574</v>
      </c>
      <c r="B944" s="17" t="s">
        <v>1024</v>
      </c>
      <c r="C944" s="18"/>
      <c r="D944" s="18"/>
      <c r="E944" s="19"/>
      <c r="F944" s="18"/>
      <c r="G944" s="18"/>
    </row>
    <row r="945" spans="1:7" ht="12">
      <c r="A945" s="15">
        <v>42786.033331030092</v>
      </c>
      <c r="B945" s="17" t="s">
        <v>292</v>
      </c>
      <c r="C945" s="18"/>
      <c r="D945" s="18"/>
      <c r="E945" s="19"/>
      <c r="F945" s="18"/>
      <c r="G945" s="18"/>
    </row>
    <row r="946" spans="1:7" ht="12">
      <c r="A946" s="15">
        <v>42786.074992395836</v>
      </c>
      <c r="B946" s="17" t="s">
        <v>1024</v>
      </c>
      <c r="C946" s="18"/>
      <c r="D946" s="18"/>
      <c r="E946" s="19"/>
      <c r="F946" s="18"/>
      <c r="G946" s="18"/>
    </row>
    <row r="947" spans="1:7" ht="12">
      <c r="A947" s="15">
        <v>42786.074997951393</v>
      </c>
      <c r="B947" s="17" t="s">
        <v>292</v>
      </c>
      <c r="C947" s="18"/>
      <c r="D947" s="18"/>
      <c r="E947" s="19"/>
      <c r="F947" s="18"/>
      <c r="G947" s="18"/>
    </row>
    <row r="948" spans="1:7" ht="12">
      <c r="A948" s="15">
        <v>42786.116658715277</v>
      </c>
      <c r="B948" s="17" t="s">
        <v>1024</v>
      </c>
      <c r="C948" s="18"/>
      <c r="D948" s="18"/>
      <c r="E948" s="19"/>
      <c r="F948" s="18"/>
      <c r="G948" s="18"/>
    </row>
    <row r="949" spans="1:7" ht="12">
      <c r="A949" s="15">
        <v>42786.116666458329</v>
      </c>
      <c r="B949" s="17" t="s">
        <v>292</v>
      </c>
      <c r="C949" s="18"/>
      <c r="D949" s="18"/>
      <c r="E949" s="19"/>
      <c r="F949" s="18"/>
      <c r="G949" s="18"/>
    </row>
    <row r="950" spans="1:7" ht="12">
      <c r="A950" s="15">
        <v>42786.158327731478</v>
      </c>
      <c r="B950" s="17" t="s">
        <v>1024</v>
      </c>
      <c r="C950" s="18"/>
      <c r="D950" s="18"/>
      <c r="E950" s="19"/>
      <c r="F950" s="18"/>
      <c r="G950" s="18"/>
    </row>
    <row r="951" spans="1:7" ht="12">
      <c r="A951" s="15">
        <v>42786.15833726852</v>
      </c>
      <c r="B951" s="17" t="s">
        <v>292</v>
      </c>
      <c r="C951" s="18"/>
      <c r="D951" s="18"/>
      <c r="E951" s="19"/>
      <c r="F951" s="18"/>
      <c r="G951" s="18"/>
    </row>
    <row r="952" spans="1:7" ht="12">
      <c r="A952" s="15">
        <v>42786.199995752315</v>
      </c>
      <c r="B952" s="17" t="s">
        <v>1024</v>
      </c>
      <c r="C952" s="18"/>
      <c r="D952" s="18"/>
      <c r="E952" s="19"/>
      <c r="F952" s="18"/>
      <c r="G952" s="18"/>
    </row>
    <row r="953" spans="1:7" ht="12">
      <c r="A953" s="15">
        <v>42786.200002685189</v>
      </c>
      <c r="B953" s="17" t="s">
        <v>292</v>
      </c>
      <c r="C953" s="18"/>
      <c r="D953" s="18"/>
      <c r="E953" s="19"/>
      <c r="F953" s="18"/>
      <c r="G953" s="18"/>
    </row>
    <row r="954" spans="1:7" ht="12">
      <c r="A954" s="15">
        <v>42786.241657928244</v>
      </c>
      <c r="B954" s="17" t="s">
        <v>1024</v>
      </c>
      <c r="C954" s="18"/>
      <c r="D954" s="18"/>
      <c r="E954" s="19"/>
      <c r="F954" s="18"/>
      <c r="G954" s="18"/>
    </row>
    <row r="955" spans="1:7" ht="12">
      <c r="A955" s="15">
        <v>42786.241665787034</v>
      </c>
      <c r="B955" s="17" t="s">
        <v>292</v>
      </c>
      <c r="C955" s="18"/>
      <c r="D955" s="18"/>
      <c r="E955" s="19"/>
      <c r="F955" s="18"/>
      <c r="G955" s="18"/>
    </row>
    <row r="956" spans="1:7" ht="12">
      <c r="A956" s="15">
        <v>42786.283325127311</v>
      </c>
      <c r="B956" s="17" t="s">
        <v>1024</v>
      </c>
      <c r="C956" s="18"/>
      <c r="D956" s="18"/>
      <c r="E956" s="19"/>
      <c r="F956" s="18"/>
      <c r="G956" s="18"/>
    </row>
    <row r="957" spans="1:7" ht="12">
      <c r="A957" s="15">
        <v>42786.283331250001</v>
      </c>
      <c r="B957" s="17" t="s">
        <v>292</v>
      </c>
      <c r="C957" s="18"/>
      <c r="D957" s="18"/>
      <c r="E957" s="19"/>
      <c r="F957" s="18"/>
      <c r="G957" s="18"/>
    </row>
    <row r="958" spans="1:7" ht="12">
      <c r="A958" s="15">
        <v>42786.324989849541</v>
      </c>
      <c r="B958" s="17" t="s">
        <v>1024</v>
      </c>
      <c r="C958" s="18"/>
      <c r="D958" s="18"/>
      <c r="E958" s="19"/>
      <c r="F958" s="18"/>
      <c r="G958" s="18"/>
    </row>
    <row r="959" spans="1:7" ht="12">
      <c r="A959" s="15">
        <v>42786.324995949079</v>
      </c>
      <c r="B959" s="17" t="s">
        <v>292</v>
      </c>
      <c r="C959" s="18"/>
      <c r="D959" s="18"/>
      <c r="E959" s="19"/>
      <c r="F959" s="18"/>
      <c r="G959" s="18"/>
    </row>
    <row r="960" spans="1:7" ht="12">
      <c r="A960" s="15">
        <v>42786.366662002314</v>
      </c>
      <c r="B960" s="17" t="s">
        <v>1024</v>
      </c>
      <c r="C960" s="18"/>
      <c r="D960" s="18"/>
      <c r="E960" s="19"/>
      <c r="F960" s="18"/>
      <c r="G960" s="18"/>
    </row>
    <row r="961" spans="1:7" ht="12">
      <c r="A961" s="15">
        <v>42786.366670370371</v>
      </c>
      <c r="B961" s="17" t="s">
        <v>292</v>
      </c>
      <c r="C961" s="18"/>
      <c r="D961" s="18"/>
      <c r="E961" s="19"/>
      <c r="F961" s="18"/>
      <c r="G961" s="18"/>
    </row>
    <row r="962" spans="1:7" ht="12">
      <c r="A962" s="15">
        <v>42786.408329293983</v>
      </c>
      <c r="B962" s="17" t="s">
        <v>1024</v>
      </c>
      <c r="C962" s="18"/>
      <c r="D962" s="18"/>
      <c r="E962" s="19"/>
      <c r="F962" s="18"/>
      <c r="G962" s="18"/>
    </row>
    <row r="963" spans="1:7" ht="12">
      <c r="A963" s="15">
        <v>42786.408336793982</v>
      </c>
      <c r="B963" s="17" t="s">
        <v>292</v>
      </c>
      <c r="C963" s="18"/>
      <c r="D963" s="18"/>
      <c r="E963" s="19"/>
      <c r="F963" s="18"/>
      <c r="G963" s="18"/>
    </row>
    <row r="964" spans="1:7" ht="12">
      <c r="A964" s="15">
        <v>42786.449996990741</v>
      </c>
      <c r="B964" s="17" t="s">
        <v>1024</v>
      </c>
      <c r="C964" s="18"/>
      <c r="D964" s="18"/>
      <c r="E964" s="19"/>
      <c r="F964" s="18"/>
      <c r="G964" s="18"/>
    </row>
    <row r="965" spans="1:7" ht="12">
      <c r="A965" s="15">
        <v>42786.450003414357</v>
      </c>
      <c r="B965" s="17" t="s">
        <v>292</v>
      </c>
      <c r="C965" s="18"/>
      <c r="D965" s="18"/>
      <c r="E965" s="19"/>
      <c r="F965" s="18"/>
      <c r="G965" s="18"/>
    </row>
    <row r="966" spans="1:7" ht="12">
      <c r="A966" s="15">
        <v>42786.491663460649</v>
      </c>
      <c r="B966" s="17" t="s">
        <v>1024</v>
      </c>
      <c r="C966" s="18"/>
      <c r="D966" s="18"/>
      <c r="E966" s="19"/>
      <c r="F966" s="18"/>
      <c r="G966" s="18"/>
    </row>
    <row r="967" spans="1:7" ht="12">
      <c r="A967" s="15">
        <v>42786.491671018521</v>
      </c>
      <c r="B967" s="17" t="s">
        <v>292</v>
      </c>
      <c r="C967" s="18"/>
      <c r="D967" s="18"/>
      <c r="E967" s="19"/>
      <c r="F967" s="18"/>
      <c r="G967" s="18"/>
    </row>
    <row r="968" spans="1:7" ht="12">
      <c r="A968" s="15">
        <v>42786.533322870368</v>
      </c>
      <c r="B968" s="17" t="s">
        <v>1024</v>
      </c>
      <c r="C968" s="18"/>
      <c r="D968" s="18"/>
      <c r="E968" s="19"/>
      <c r="F968" s="18"/>
      <c r="G968" s="18"/>
    </row>
    <row r="969" spans="1:7" ht="12">
      <c r="A969" s="15">
        <v>42786.533330312501</v>
      </c>
      <c r="B969" s="17" t="s">
        <v>292</v>
      </c>
      <c r="C969" s="18"/>
      <c r="D969" s="18"/>
      <c r="E969" s="19"/>
      <c r="F969" s="18"/>
      <c r="G969" s="18"/>
    </row>
    <row r="970" spans="1:7" ht="12">
      <c r="A970" s="15">
        <v>42786.574995555551</v>
      </c>
      <c r="B970" s="17" t="s">
        <v>1024</v>
      </c>
      <c r="C970" s="18"/>
      <c r="D970" s="18"/>
      <c r="E970" s="19"/>
      <c r="F970" s="18"/>
      <c r="G970" s="18"/>
    </row>
    <row r="971" spans="1:7" ht="12">
      <c r="A971" s="15">
        <v>42786.575003576392</v>
      </c>
      <c r="B971" s="17" t="s">
        <v>292</v>
      </c>
      <c r="C971" s="18"/>
      <c r="D971" s="18"/>
      <c r="E971" s="19"/>
      <c r="F971" s="18"/>
      <c r="G971" s="18"/>
    </row>
    <row r="972" spans="1:7" ht="12">
      <c r="A972" s="15">
        <v>42786.616659861116</v>
      </c>
      <c r="B972" s="17" t="s">
        <v>1024</v>
      </c>
      <c r="C972" s="18"/>
      <c r="D972" s="18"/>
      <c r="E972" s="19"/>
      <c r="F972" s="18"/>
      <c r="G972" s="18"/>
    </row>
    <row r="973" spans="1:7" ht="12">
      <c r="A973" s="15">
        <v>42786.616666087968</v>
      </c>
      <c r="B973" s="17" t="s">
        <v>292</v>
      </c>
      <c r="C973" s="18"/>
      <c r="D973" s="18"/>
      <c r="E973" s="19"/>
      <c r="F973" s="18"/>
      <c r="G973" s="18"/>
    </row>
    <row r="974" spans="1:7" ht="12">
      <c r="A974" s="15">
        <v>42786.658324664357</v>
      </c>
      <c r="B974" s="17" t="s">
        <v>1024</v>
      </c>
      <c r="C974" s="18"/>
      <c r="D974" s="18"/>
      <c r="E974" s="19"/>
      <c r="F974" s="18"/>
      <c r="G974" s="18"/>
    </row>
    <row r="975" spans="1:7" ht="12">
      <c r="A975" s="15">
        <v>42786.658330277773</v>
      </c>
      <c r="B975" s="17" t="s">
        <v>292</v>
      </c>
      <c r="C975" s="18"/>
      <c r="D975" s="18"/>
      <c r="E975" s="19"/>
      <c r="F975" s="18"/>
      <c r="G975" s="18"/>
    </row>
    <row r="976" spans="1:7" ht="12">
      <c r="A976" s="15">
        <v>42786.699996574069</v>
      </c>
      <c r="B976" s="17" t="s">
        <v>1024</v>
      </c>
      <c r="C976" s="18"/>
      <c r="D976" s="18"/>
      <c r="E976" s="19"/>
      <c r="F976" s="18"/>
      <c r="G976" s="18"/>
    </row>
    <row r="977" spans="1:7" ht="12">
      <c r="A977" s="15">
        <v>42786.700003402773</v>
      </c>
      <c r="B977" s="17" t="s">
        <v>292</v>
      </c>
      <c r="C977" s="18"/>
      <c r="D977" s="18"/>
      <c r="E977" s="19"/>
      <c r="F977" s="18"/>
      <c r="G977" s="18"/>
    </row>
    <row r="978" spans="1:7" ht="12">
      <c r="A978" s="15">
        <v>42786.741660127314</v>
      </c>
      <c r="B978" s="17" t="s">
        <v>1024</v>
      </c>
      <c r="C978" s="18"/>
      <c r="D978" s="18"/>
      <c r="E978" s="19"/>
      <c r="F978" s="18"/>
      <c r="G978" s="18"/>
    </row>
    <row r="979" spans="1:7" ht="12">
      <c r="A979" s="15">
        <v>42786.741665497684</v>
      </c>
      <c r="B979" s="17" t="s">
        <v>292</v>
      </c>
      <c r="C979" s="18"/>
      <c r="D979" s="18"/>
      <c r="E979" s="19"/>
      <c r="F979" s="18"/>
      <c r="G979" s="18"/>
    </row>
    <row r="980" spans="1:7" ht="12">
      <c r="A980" s="15">
        <v>42786.783325231481</v>
      </c>
      <c r="B980" s="17" t="s">
        <v>1024</v>
      </c>
      <c r="C980" s="18"/>
      <c r="D980" s="18"/>
      <c r="E980" s="19"/>
      <c r="F980" s="18"/>
      <c r="G980" s="18"/>
    </row>
    <row r="981" spans="1:7" ht="12">
      <c r="A981" s="15">
        <v>42786.783331365739</v>
      </c>
      <c r="B981" s="17" t="s">
        <v>292</v>
      </c>
      <c r="C981" s="18"/>
      <c r="D981" s="18"/>
      <c r="E981" s="19"/>
      <c r="F981" s="18"/>
      <c r="G981" s="18"/>
    </row>
    <row r="982" spans="1:7" ht="12">
      <c r="A982" s="15">
        <v>42786.824993981485</v>
      </c>
      <c r="B982" s="17" t="s">
        <v>1024</v>
      </c>
      <c r="C982" s="18"/>
      <c r="D982" s="18"/>
      <c r="E982" s="19"/>
      <c r="F982" s="18"/>
      <c r="G982" s="18"/>
    </row>
    <row r="983" spans="1:7" ht="12">
      <c r="A983" s="15">
        <v>42786.82499951389</v>
      </c>
      <c r="B983" s="17" t="s">
        <v>292</v>
      </c>
      <c r="C983" s="18"/>
      <c r="D983" s="18"/>
      <c r="E983" s="19"/>
      <c r="F983" s="18"/>
      <c r="G983" s="18"/>
    </row>
    <row r="984" spans="1:7" ht="12">
      <c r="A984" s="15">
        <v>42786.866657847218</v>
      </c>
      <c r="B984" s="17" t="s">
        <v>1024</v>
      </c>
      <c r="C984" s="18"/>
      <c r="D984" s="18"/>
      <c r="E984" s="19"/>
      <c r="F984" s="18"/>
      <c r="G984" s="18"/>
    </row>
    <row r="985" spans="1:7" ht="12">
      <c r="A985" s="15">
        <v>42786.86666550926</v>
      </c>
      <c r="B985" s="17" t="s">
        <v>292</v>
      </c>
      <c r="C985" s="18"/>
      <c r="D985" s="18"/>
      <c r="E985" s="19"/>
      <c r="F985" s="18"/>
      <c r="G985" s="18"/>
    </row>
    <row r="986" spans="1:7" ht="12">
      <c r="A986" s="15">
        <v>42786.908324733799</v>
      </c>
      <c r="B986" s="17" t="s">
        <v>1024</v>
      </c>
      <c r="C986" s="18"/>
      <c r="D986" s="18"/>
      <c r="E986" s="19"/>
      <c r="F986" s="18"/>
      <c r="G986" s="18"/>
    </row>
    <row r="987" spans="1:7" ht="12">
      <c r="A987" s="15">
        <v>42786.908329907412</v>
      </c>
      <c r="B987" s="17" t="s">
        <v>292</v>
      </c>
      <c r="C987" s="18"/>
      <c r="D987" s="18"/>
      <c r="E987" s="19"/>
      <c r="F987" s="18"/>
      <c r="G987" s="18"/>
    </row>
    <row r="988" spans="1:7" ht="12">
      <c r="A988" s="15">
        <v>42786.949992615744</v>
      </c>
      <c r="B988" s="17" t="s">
        <v>1024</v>
      </c>
      <c r="C988" s="18"/>
      <c r="D988" s="18"/>
      <c r="E988" s="19"/>
      <c r="F988" s="18"/>
      <c r="G988" s="18"/>
    </row>
    <row r="989" spans="1:7" ht="12">
      <c r="A989" s="15">
        <v>42786.949998310185</v>
      </c>
      <c r="B989" s="17" t="s">
        <v>292</v>
      </c>
      <c r="C989" s="18"/>
      <c r="D989" s="18"/>
      <c r="E989" s="19"/>
      <c r="F989" s="18"/>
      <c r="G989" s="18"/>
    </row>
    <row r="990" spans="1:7" ht="12">
      <c r="A990" s="15">
        <v>42786.991657523147</v>
      </c>
      <c r="B990" s="17" t="s">
        <v>1024</v>
      </c>
      <c r="C990" s="18"/>
      <c r="D990" s="18"/>
      <c r="E990" s="19"/>
      <c r="F990" s="18"/>
      <c r="G990" s="18"/>
    </row>
    <row r="991" spans="1:7" ht="12">
      <c r="A991" s="15">
        <v>42786.991668379633</v>
      </c>
      <c r="B991" s="17" t="s">
        <v>292</v>
      </c>
      <c r="C991" s="18"/>
      <c r="D991" s="18"/>
      <c r="E991" s="19"/>
      <c r="F991" s="18"/>
      <c r="G991" s="18"/>
    </row>
    <row r="992" spans="1:7" ht="12">
      <c r="A992" s="15">
        <v>42787.033330925929</v>
      </c>
      <c r="B992" s="17" t="s">
        <v>1024</v>
      </c>
      <c r="C992" s="18"/>
      <c r="D992" s="18"/>
      <c r="E992" s="19"/>
      <c r="F992" s="18"/>
      <c r="G992" s="18"/>
    </row>
    <row r="993" spans="1:7" ht="12">
      <c r="A993" s="15">
        <v>42787.033337291665</v>
      </c>
      <c r="B993" s="17" t="s">
        <v>292</v>
      </c>
      <c r="C993" s="18"/>
      <c r="D993" s="18"/>
      <c r="E993" s="19"/>
      <c r="F993" s="18"/>
      <c r="G993" s="18"/>
    </row>
    <row r="994" spans="1:7" ht="12">
      <c r="A994" s="15">
        <v>42787.074991620371</v>
      </c>
      <c r="B994" s="17" t="s">
        <v>1024</v>
      </c>
      <c r="C994" s="18"/>
      <c r="D994" s="18"/>
      <c r="E994" s="19"/>
      <c r="F994" s="18"/>
      <c r="G994" s="18"/>
    </row>
    <row r="995" spans="1:7" ht="12">
      <c r="A995" s="15">
        <v>42787.074997453703</v>
      </c>
      <c r="B995" s="17" t="s">
        <v>292</v>
      </c>
      <c r="C995" s="18"/>
      <c r="D995" s="18"/>
      <c r="E995" s="19"/>
      <c r="F995" s="18"/>
      <c r="G995" s="18"/>
    </row>
    <row r="996" spans="1:7" ht="12">
      <c r="A996" s="15">
        <v>42787.116658530096</v>
      </c>
      <c r="B996" s="17" t="s">
        <v>1024</v>
      </c>
      <c r="C996" s="18"/>
      <c r="D996" s="18"/>
      <c r="E996" s="19"/>
      <c r="F996" s="18"/>
      <c r="G996" s="18"/>
    </row>
    <row r="997" spans="1:7" ht="12">
      <c r="A997" s="15">
        <v>42787.116664641202</v>
      </c>
      <c r="B997" s="17" t="s">
        <v>292</v>
      </c>
      <c r="C997" s="18"/>
      <c r="D997" s="18"/>
      <c r="E997" s="19"/>
      <c r="F997" s="18"/>
      <c r="G997" s="18"/>
    </row>
    <row r="998" spans="1:7" ht="12">
      <c r="A998" s="15">
        <v>42787.158453587967</v>
      </c>
      <c r="B998" s="17" t="s">
        <v>1024</v>
      </c>
      <c r="C998" s="18"/>
      <c r="D998" s="18"/>
      <c r="E998" s="19"/>
      <c r="F998" s="18"/>
      <c r="G998" s="18"/>
    </row>
    <row r="999" spans="1:7" ht="12">
      <c r="A999" s="15">
        <v>42787.158459004626</v>
      </c>
      <c r="B999" s="17" t="s">
        <v>292</v>
      </c>
      <c r="C999" s="18"/>
      <c r="D999" s="18"/>
      <c r="E999" s="19"/>
      <c r="F999" s="18"/>
      <c r="G999" s="18"/>
    </row>
    <row r="1000" spans="1:7" ht="12">
      <c r="A1000" s="15">
        <v>42787.199991319445</v>
      </c>
      <c r="B1000" s="17" t="s">
        <v>1024</v>
      </c>
      <c r="C1000" s="18"/>
      <c r="D1000" s="18"/>
      <c r="E1000" s="19"/>
      <c r="F1000" s="18"/>
      <c r="G1000" s="18"/>
    </row>
    <row r="1001" spans="1:7" ht="12">
      <c r="A1001" s="15">
        <v>42787.199996898147</v>
      </c>
      <c r="B1001" s="17" t="s">
        <v>292</v>
      </c>
      <c r="C1001" s="18"/>
      <c r="D1001" s="18"/>
      <c r="E1001" s="19"/>
      <c r="F1001" s="18"/>
      <c r="G1001" s="18"/>
    </row>
    <row r="1002" spans="1:7" ht="12">
      <c r="A1002" s="15">
        <v>42787.241664872687</v>
      </c>
      <c r="B1002" s="17" t="s">
        <v>1024</v>
      </c>
      <c r="C1002" s="18"/>
      <c r="D1002" s="18"/>
      <c r="E1002" s="19"/>
      <c r="F1002" s="18"/>
      <c r="G1002" s="18"/>
    </row>
    <row r="1003" spans="1:7" ht="12">
      <c r="A1003" s="15">
        <v>42787.241672962962</v>
      </c>
      <c r="B1003" s="17" t="s">
        <v>292</v>
      </c>
      <c r="C1003" s="18"/>
      <c r="D1003" s="18"/>
      <c r="E1003" s="19"/>
      <c r="F1003" s="18"/>
      <c r="G1003" s="18"/>
    </row>
    <row r="1004" spans="1:7" ht="12">
      <c r="A1004" s="15">
        <v>42787.283325127311</v>
      </c>
      <c r="B1004" s="17" t="s">
        <v>1024</v>
      </c>
      <c r="C1004" s="18"/>
      <c r="D1004" s="18"/>
      <c r="E1004" s="19"/>
      <c r="F1004" s="18"/>
      <c r="G1004" s="18"/>
    </row>
    <row r="1005" spans="1:7" ht="12">
      <c r="A1005" s="15">
        <v>42787.283330590275</v>
      </c>
      <c r="B1005" s="17" t="s">
        <v>292</v>
      </c>
      <c r="C1005" s="18"/>
      <c r="D1005" s="18"/>
      <c r="E1005" s="19"/>
      <c r="F1005" s="18"/>
      <c r="G1005" s="18"/>
    </row>
    <row r="1006" spans="1:7" ht="12">
      <c r="A1006" s="15">
        <v>42787.32499390046</v>
      </c>
      <c r="B1006" s="17" t="s">
        <v>1024</v>
      </c>
      <c r="C1006" s="18"/>
      <c r="D1006" s="18"/>
      <c r="E1006" s="19"/>
      <c r="F1006" s="18"/>
      <c r="G1006" s="18"/>
    </row>
    <row r="1007" spans="1:7" ht="12">
      <c r="A1007" s="15">
        <v>42787.325000474535</v>
      </c>
      <c r="B1007" s="17" t="s">
        <v>292</v>
      </c>
      <c r="C1007" s="18"/>
      <c r="D1007" s="18"/>
      <c r="E1007" s="19"/>
      <c r="F1007" s="18"/>
      <c r="G1007" s="18"/>
    </row>
    <row r="1008" spans="1:7" ht="12">
      <c r="A1008" s="15">
        <v>42787.366667986113</v>
      </c>
      <c r="B1008" s="17" t="s">
        <v>1024</v>
      </c>
      <c r="C1008" s="18"/>
      <c r="D1008" s="18"/>
      <c r="E1008" s="19"/>
      <c r="F1008" s="18"/>
      <c r="G1008" s="18"/>
    </row>
    <row r="1009" spans="1:7" ht="12">
      <c r="A1009" s="15">
        <v>42787.366675243058</v>
      </c>
      <c r="B1009" s="17" t="s">
        <v>292</v>
      </c>
      <c r="C1009" s="18"/>
      <c r="D1009" s="18"/>
      <c r="E1009" s="19"/>
      <c r="F1009" s="18"/>
      <c r="G1009" s="18"/>
    </row>
    <row r="1010" spans="1:7" ht="12">
      <c r="A1010" s="15">
        <v>42787.408326400458</v>
      </c>
      <c r="B1010" s="17" t="s">
        <v>1024</v>
      </c>
      <c r="C1010" s="18"/>
      <c r="D1010" s="18"/>
      <c r="E1010" s="19"/>
      <c r="F1010" s="18"/>
      <c r="G1010" s="18"/>
    </row>
    <row r="1011" spans="1:7" ht="12">
      <c r="A1011" s="15">
        <v>42787.408333888889</v>
      </c>
      <c r="B1011" s="17" t="s">
        <v>292</v>
      </c>
      <c r="C1011" s="18"/>
      <c r="D1011" s="18"/>
      <c r="E1011" s="19"/>
      <c r="F1011" s="18"/>
      <c r="G1011" s="18"/>
    </row>
    <row r="1012" spans="1:7" ht="12">
      <c r="A1012" s="15">
        <v>42787.449997754629</v>
      </c>
      <c r="B1012" s="17" t="s">
        <v>1024</v>
      </c>
      <c r="C1012" s="18"/>
      <c r="D1012" s="18"/>
      <c r="E1012" s="19"/>
      <c r="F1012" s="18"/>
      <c r="G1012" s="18"/>
    </row>
    <row r="1013" spans="1:7" ht="12">
      <c r="A1013" s="15">
        <v>42787.450003935184</v>
      </c>
      <c r="B1013" s="17" t="s">
        <v>292</v>
      </c>
      <c r="C1013" s="18"/>
      <c r="D1013" s="18"/>
      <c r="E1013" s="19"/>
      <c r="F1013" s="18"/>
      <c r="G1013" s="18"/>
    </row>
    <row r="1014" spans="1:7" ht="12">
      <c r="A1014" s="15">
        <v>42787.49165950231</v>
      </c>
      <c r="B1014" s="17" t="s">
        <v>1024</v>
      </c>
      <c r="C1014" s="18"/>
      <c r="D1014" s="18"/>
      <c r="E1014" s="19"/>
      <c r="F1014" s="18"/>
      <c r="G1014" s="18"/>
    </row>
    <row r="1015" spans="1:7" ht="12">
      <c r="A1015" s="15">
        <v>42787.491667222217</v>
      </c>
      <c r="B1015" s="17" t="s">
        <v>292</v>
      </c>
      <c r="C1015" s="18"/>
      <c r="D1015" s="18"/>
      <c r="E1015" s="19"/>
      <c r="F1015" s="18"/>
      <c r="G1015" s="18"/>
    </row>
  </sheetData>
  <mergeCells count="1">
    <mergeCell ref="C1:G1"/>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3" width="22.6640625" customWidth="1"/>
    <col min="4" max="4" width="33.5" customWidth="1"/>
    <col min="5" max="5" width="22.6640625" customWidth="1"/>
    <col min="6" max="6" width="6.5" customWidth="1"/>
    <col min="7" max="8" width="22.6640625" customWidth="1"/>
    <col min="9" max="11" width="29.6640625" customWidth="1"/>
  </cols>
  <sheetData>
    <row r="1" spans="1:11" ht="24" customHeight="1">
      <c r="A1" s="29" t="s">
        <v>179</v>
      </c>
      <c r="B1" s="29" t="s">
        <v>22</v>
      </c>
      <c r="C1" s="29" t="s">
        <v>23</v>
      </c>
      <c r="D1" s="30" t="s">
        <v>195</v>
      </c>
      <c r="E1" s="29" t="s">
        <v>206</v>
      </c>
      <c r="F1" s="30"/>
      <c r="G1" s="30" t="s">
        <v>207</v>
      </c>
      <c r="H1" s="32" t="s">
        <v>208</v>
      </c>
      <c r="I1" s="30" t="s">
        <v>217</v>
      </c>
      <c r="J1" s="29" t="s">
        <v>218</v>
      </c>
      <c r="K1" s="29" t="s">
        <v>219</v>
      </c>
    </row>
    <row r="2" spans="1:11" ht="12">
      <c r="A2" s="33" t="s">
        <v>42</v>
      </c>
      <c r="B2" s="33" t="s">
        <v>44</v>
      </c>
      <c r="C2" s="33" t="s">
        <v>45</v>
      </c>
      <c r="D2" s="33" t="s">
        <v>46</v>
      </c>
      <c r="E2" s="33" t="s">
        <v>245</v>
      </c>
      <c r="F2" s="35">
        <v>1</v>
      </c>
      <c r="G2" s="36"/>
      <c r="H2" s="37"/>
      <c r="I2" s="35"/>
      <c r="J2" s="36"/>
      <c r="K2" s="36"/>
    </row>
    <row r="3" spans="1:11" ht="36">
      <c r="A3" s="33" t="s">
        <v>62</v>
      </c>
      <c r="B3" s="39" t="s">
        <v>63</v>
      </c>
      <c r="C3" s="33" t="s">
        <v>64</v>
      </c>
      <c r="D3" s="33" t="s">
        <v>266</v>
      </c>
      <c r="E3" s="39" t="s">
        <v>66</v>
      </c>
      <c r="F3" s="35">
        <v>1</v>
      </c>
      <c r="G3" s="36"/>
      <c r="H3" s="40"/>
      <c r="I3" s="35"/>
      <c r="J3" s="36"/>
      <c r="K3" s="36"/>
    </row>
    <row r="4" spans="1:11" ht="24">
      <c r="A4" s="33" t="s">
        <v>77</v>
      </c>
      <c r="B4" s="39" t="s">
        <v>80</v>
      </c>
      <c r="C4" s="33" t="s">
        <v>85</v>
      </c>
      <c r="D4" s="39" t="s">
        <v>86</v>
      </c>
      <c r="E4" s="39" t="s">
        <v>277</v>
      </c>
      <c r="F4" s="35">
        <v>1</v>
      </c>
      <c r="G4" s="36"/>
      <c r="H4" s="40"/>
      <c r="I4" s="35"/>
      <c r="J4" s="36"/>
      <c r="K4" s="36"/>
    </row>
    <row r="5" spans="1:11" ht="12">
      <c r="A5" s="33" t="s">
        <v>88</v>
      </c>
      <c r="B5" s="39" t="s">
        <v>90</v>
      </c>
      <c r="C5" s="33" t="s">
        <v>278</v>
      </c>
      <c r="D5" s="33" t="s">
        <v>92</v>
      </c>
      <c r="E5" s="41">
        <v>52</v>
      </c>
      <c r="F5" s="35">
        <v>1</v>
      </c>
      <c r="G5" s="36"/>
      <c r="H5" s="40"/>
      <c r="I5" s="35"/>
      <c r="J5" s="36"/>
      <c r="K5" s="36"/>
    </row>
    <row r="6" spans="1:11" ht="12">
      <c r="A6" s="39" t="s">
        <v>96</v>
      </c>
      <c r="B6" s="39" t="s">
        <v>98</v>
      </c>
      <c r="C6" s="39" t="s">
        <v>287</v>
      </c>
      <c r="D6" s="39" t="s">
        <v>100</v>
      </c>
      <c r="E6" s="39" t="s">
        <v>288</v>
      </c>
      <c r="F6" s="35">
        <v>1</v>
      </c>
      <c r="G6" s="36"/>
      <c r="H6" s="40"/>
      <c r="I6" s="35"/>
      <c r="J6" s="36"/>
      <c r="K6" s="36"/>
    </row>
    <row r="7" spans="1:11" ht="36">
      <c r="A7" s="42" t="s">
        <v>148</v>
      </c>
      <c r="B7" s="39" t="s">
        <v>149</v>
      </c>
      <c r="C7" s="42" t="s">
        <v>150</v>
      </c>
      <c r="D7" s="42" t="s">
        <v>293</v>
      </c>
      <c r="E7" s="39" t="s">
        <v>294</v>
      </c>
      <c r="F7" s="35">
        <v>1</v>
      </c>
      <c r="G7" s="36"/>
      <c r="H7" s="40"/>
      <c r="I7" s="35"/>
      <c r="J7" s="36"/>
      <c r="K7" s="36"/>
    </row>
    <row r="8" spans="1:11" ht="12">
      <c r="A8" s="42" t="s">
        <v>295</v>
      </c>
      <c r="B8" s="43" t="s">
        <v>296</v>
      </c>
      <c r="C8" s="43" t="s">
        <v>137</v>
      </c>
      <c r="D8" s="43" t="s">
        <v>138</v>
      </c>
      <c r="E8" s="43" t="s">
        <v>297</v>
      </c>
      <c r="F8" s="35">
        <v>1</v>
      </c>
      <c r="G8" s="36"/>
      <c r="H8" s="40"/>
      <c r="I8" s="35"/>
      <c r="J8" s="36"/>
      <c r="K8" s="36"/>
    </row>
    <row r="9" spans="1:11" ht="12">
      <c r="A9" s="39" t="s">
        <v>162</v>
      </c>
      <c r="B9" s="33" t="s">
        <v>163</v>
      </c>
      <c r="C9" s="39" t="s">
        <v>298</v>
      </c>
      <c r="D9" s="33" t="s">
        <v>166</v>
      </c>
      <c r="E9" s="39" t="s">
        <v>299</v>
      </c>
      <c r="F9" s="35">
        <v>1</v>
      </c>
      <c r="G9" s="36"/>
      <c r="H9" s="40"/>
      <c r="I9" s="35"/>
      <c r="J9" s="36"/>
      <c r="K9" s="36"/>
    </row>
    <row r="10" spans="1:11" ht="36">
      <c r="A10" s="42" t="s">
        <v>190</v>
      </c>
      <c r="B10" s="46"/>
      <c r="C10" s="43" t="s">
        <v>192</v>
      </c>
      <c r="D10" s="42" t="s">
        <v>194</v>
      </c>
      <c r="E10" s="43" t="s">
        <v>303</v>
      </c>
      <c r="F10" s="35">
        <v>1</v>
      </c>
      <c r="G10" s="36"/>
      <c r="H10" s="40"/>
      <c r="I10" s="35"/>
      <c r="J10" s="36"/>
      <c r="K10" s="36"/>
    </row>
    <row r="11" spans="1:11" ht="12">
      <c r="A11" s="42" t="s">
        <v>198</v>
      </c>
      <c r="B11" s="46"/>
      <c r="C11" s="42" t="s">
        <v>200</v>
      </c>
      <c r="D11" s="42" t="s">
        <v>201</v>
      </c>
      <c r="E11" s="42" t="s">
        <v>304</v>
      </c>
      <c r="F11" s="35">
        <v>1</v>
      </c>
      <c r="G11" s="36"/>
      <c r="H11" s="40"/>
      <c r="I11" s="35"/>
      <c r="J11" s="36"/>
      <c r="K11" s="36"/>
    </row>
    <row r="12" spans="1:11" ht="12">
      <c r="A12" s="33" t="s">
        <v>235</v>
      </c>
      <c r="B12" s="33" t="s">
        <v>236</v>
      </c>
      <c r="C12" s="39" t="s">
        <v>237</v>
      </c>
      <c r="D12" s="39" t="s">
        <v>238</v>
      </c>
      <c r="E12" s="41">
        <v>55</v>
      </c>
      <c r="F12" s="35">
        <v>1</v>
      </c>
      <c r="G12" s="36"/>
      <c r="H12" s="40"/>
      <c r="I12" s="35"/>
      <c r="J12" s="36"/>
      <c r="K12" s="36"/>
    </row>
    <row r="13" spans="1:11" ht="24">
      <c r="A13" s="48" t="s">
        <v>252</v>
      </c>
      <c r="B13" s="48" t="s">
        <v>258</v>
      </c>
      <c r="C13" s="43" t="s">
        <v>259</v>
      </c>
      <c r="D13" s="43" t="s">
        <v>260</v>
      </c>
      <c r="E13" s="43" t="s">
        <v>306</v>
      </c>
      <c r="F13" s="35">
        <v>1</v>
      </c>
      <c r="G13" s="36"/>
      <c r="H13" s="40"/>
      <c r="I13" s="35"/>
      <c r="J13" s="36"/>
      <c r="K13" s="36"/>
    </row>
    <row r="14" spans="1:11" ht="12">
      <c r="A14" s="48" t="s">
        <v>307</v>
      </c>
      <c r="B14" s="48" t="s">
        <v>308</v>
      </c>
      <c r="C14" s="43" t="s">
        <v>309</v>
      </c>
      <c r="D14" s="43" t="s">
        <v>310</v>
      </c>
      <c r="E14" s="43" t="s">
        <v>311</v>
      </c>
      <c r="F14" s="35">
        <v>1</v>
      </c>
      <c r="G14" s="36"/>
      <c r="H14" s="40"/>
      <c r="I14" s="35"/>
      <c r="J14" s="36"/>
      <c r="K14" s="36"/>
    </row>
    <row r="15" spans="1:11" ht="12">
      <c r="A15" s="42" t="s">
        <v>313</v>
      </c>
      <c r="B15" s="42" t="s">
        <v>315</v>
      </c>
      <c r="C15" s="42" t="s">
        <v>316</v>
      </c>
      <c r="D15" s="42" t="s">
        <v>317</v>
      </c>
      <c r="E15" s="43" t="s">
        <v>297</v>
      </c>
      <c r="F15" s="35">
        <v>1</v>
      </c>
      <c r="G15" s="36"/>
      <c r="H15" s="40"/>
      <c r="I15" s="35"/>
      <c r="J15" s="36"/>
      <c r="K15" s="36"/>
    </row>
    <row r="16" spans="1:11" ht="24">
      <c r="A16" s="50" t="s">
        <v>321</v>
      </c>
      <c r="B16" s="50" t="s">
        <v>327</v>
      </c>
      <c r="C16" s="50" t="s">
        <v>329</v>
      </c>
      <c r="D16" s="50" t="s">
        <v>330</v>
      </c>
      <c r="E16" s="50" t="s">
        <v>331</v>
      </c>
      <c r="F16" s="35">
        <v>1</v>
      </c>
      <c r="G16" s="36"/>
      <c r="H16" s="40"/>
      <c r="I16" s="35"/>
      <c r="J16" s="36"/>
      <c r="K16" s="36"/>
    </row>
    <row r="17" spans="1:11" ht="48">
      <c r="A17" s="39" t="s">
        <v>333</v>
      </c>
      <c r="B17" s="51"/>
      <c r="C17" s="39" t="s">
        <v>334</v>
      </c>
      <c r="D17" s="39" t="s">
        <v>336</v>
      </c>
      <c r="E17" s="39" t="s">
        <v>338</v>
      </c>
      <c r="F17" s="35">
        <v>1</v>
      </c>
      <c r="G17" s="36"/>
      <c r="H17" s="40"/>
      <c r="I17" s="35"/>
      <c r="J17" s="36"/>
      <c r="K17" s="36"/>
    </row>
    <row r="18" spans="1:11" ht="12">
      <c r="A18" s="52" t="s">
        <v>342</v>
      </c>
      <c r="B18" s="52" t="s">
        <v>348</v>
      </c>
      <c r="C18" s="33" t="s">
        <v>349</v>
      </c>
      <c r="D18" s="33" t="s">
        <v>350</v>
      </c>
      <c r="E18" s="33" t="s">
        <v>351</v>
      </c>
      <c r="F18" s="35">
        <v>1</v>
      </c>
      <c r="G18" s="36"/>
      <c r="H18" s="40"/>
      <c r="I18" s="35"/>
      <c r="J18" s="36"/>
      <c r="K18" s="36"/>
    </row>
    <row r="19" spans="1:11" ht="12">
      <c r="A19" s="33" t="s">
        <v>352</v>
      </c>
      <c r="B19" s="33" t="s">
        <v>353</v>
      </c>
      <c r="C19" s="52" t="s">
        <v>354</v>
      </c>
      <c r="D19" s="52" t="s">
        <v>355</v>
      </c>
      <c r="E19" s="54">
        <v>20</v>
      </c>
      <c r="F19" s="35">
        <v>1</v>
      </c>
      <c r="G19" s="36"/>
      <c r="H19" s="40"/>
      <c r="I19" s="35"/>
      <c r="J19" s="36"/>
      <c r="K19" s="36"/>
    </row>
    <row r="20" spans="1:11" ht="24">
      <c r="A20" s="55" t="s">
        <v>368</v>
      </c>
      <c r="B20" s="55" t="s">
        <v>369</v>
      </c>
      <c r="C20" s="55" t="s">
        <v>370</v>
      </c>
      <c r="D20" s="57" t="s">
        <v>371</v>
      </c>
      <c r="E20" s="58"/>
      <c r="F20" s="35">
        <v>1</v>
      </c>
      <c r="G20" s="36"/>
      <c r="H20" s="40"/>
      <c r="I20" s="35"/>
      <c r="J20" s="36"/>
      <c r="K20" s="36"/>
    </row>
    <row r="21" spans="1:11" ht="12">
      <c r="A21" s="55" t="s">
        <v>373</v>
      </c>
      <c r="B21" s="55" t="s">
        <v>374</v>
      </c>
      <c r="C21" s="55" t="s">
        <v>375</v>
      </c>
      <c r="D21" s="57" t="s">
        <v>376</v>
      </c>
      <c r="E21" s="58"/>
      <c r="F21" s="35">
        <v>1</v>
      </c>
      <c r="G21" s="36"/>
      <c r="H21" s="40"/>
      <c r="I21" s="35"/>
      <c r="J21" s="36"/>
      <c r="K21" s="36"/>
    </row>
    <row r="22" spans="1:11" ht="12">
      <c r="A22" s="55" t="s">
        <v>379</v>
      </c>
      <c r="B22" s="55" t="s">
        <v>380</v>
      </c>
      <c r="C22" s="55" t="s">
        <v>381</v>
      </c>
      <c r="D22" s="55" t="s">
        <v>382</v>
      </c>
      <c r="E22" s="55" t="s">
        <v>383</v>
      </c>
      <c r="F22" s="35">
        <v>1</v>
      </c>
      <c r="G22" s="36"/>
      <c r="H22" s="40"/>
      <c r="I22" s="35"/>
      <c r="J22" s="36"/>
      <c r="K22" s="36"/>
    </row>
    <row r="23" spans="1:11" ht="12">
      <c r="A23" s="61" t="s">
        <v>384</v>
      </c>
      <c r="B23" s="61" t="s">
        <v>387</v>
      </c>
      <c r="C23" s="61" t="s">
        <v>388</v>
      </c>
      <c r="D23" s="61" t="s">
        <v>389</v>
      </c>
      <c r="E23" s="58"/>
      <c r="F23" s="35">
        <v>1</v>
      </c>
      <c r="G23" s="36"/>
      <c r="H23" s="40"/>
      <c r="I23" s="35"/>
      <c r="J23" s="36"/>
      <c r="K23" s="36"/>
    </row>
    <row r="24" spans="1:11" ht="24">
      <c r="A24" s="50" t="s">
        <v>390</v>
      </c>
      <c r="B24" s="55" t="s">
        <v>391</v>
      </c>
      <c r="C24" s="55" t="s">
        <v>392</v>
      </c>
      <c r="D24" s="55" t="s">
        <v>393</v>
      </c>
      <c r="E24" s="58"/>
      <c r="F24" s="35">
        <v>1</v>
      </c>
      <c r="G24" s="36"/>
      <c r="H24" s="40"/>
      <c r="I24" s="35"/>
      <c r="J24" s="36"/>
      <c r="K24" s="36"/>
    </row>
    <row r="25" spans="1:11" ht="12">
      <c r="A25" s="63" t="s">
        <v>397</v>
      </c>
      <c r="B25" s="63" t="s">
        <v>400</v>
      </c>
      <c r="C25" s="63" t="s">
        <v>401</v>
      </c>
      <c r="D25" s="63" t="s">
        <v>402</v>
      </c>
      <c r="E25" s="63" t="s">
        <v>403</v>
      </c>
      <c r="F25" s="35">
        <v>1</v>
      </c>
      <c r="G25" s="36"/>
      <c r="H25" s="40"/>
      <c r="I25" s="35"/>
      <c r="J25" s="36"/>
      <c r="K25" s="36"/>
    </row>
    <row r="26" spans="1:11" ht="12">
      <c r="A26" s="63" t="s">
        <v>405</v>
      </c>
      <c r="B26" s="63" t="s">
        <v>407</v>
      </c>
      <c r="C26" s="63" t="s">
        <v>408</v>
      </c>
      <c r="D26" s="63" t="s">
        <v>409</v>
      </c>
      <c r="E26" s="63" t="s">
        <v>410</v>
      </c>
      <c r="F26" s="35">
        <v>1</v>
      </c>
      <c r="G26" s="36"/>
      <c r="H26" s="40"/>
      <c r="I26" s="35"/>
      <c r="J26" s="36"/>
      <c r="K26" s="36"/>
    </row>
    <row r="27" spans="1:11" ht="24">
      <c r="A27" s="55" t="s">
        <v>412</v>
      </c>
      <c r="B27" s="58"/>
      <c r="C27" s="55" t="s">
        <v>415</v>
      </c>
      <c r="D27" s="55" t="s">
        <v>416</v>
      </c>
      <c r="E27" s="55" t="s">
        <v>417</v>
      </c>
      <c r="F27" s="35">
        <v>1</v>
      </c>
      <c r="G27" s="36"/>
      <c r="H27" s="40"/>
      <c r="I27" s="35"/>
      <c r="J27" s="36"/>
      <c r="K27" s="36"/>
    </row>
    <row r="28" spans="1:11" ht="36">
      <c r="A28" s="55" t="s">
        <v>419</v>
      </c>
      <c r="B28" s="55" t="s">
        <v>421</v>
      </c>
      <c r="C28" s="55" t="s">
        <v>422</v>
      </c>
      <c r="D28" s="55" t="s">
        <v>423</v>
      </c>
      <c r="E28" s="55" t="s">
        <v>424</v>
      </c>
      <c r="F28" s="35">
        <v>1</v>
      </c>
      <c r="G28" s="36"/>
      <c r="H28" s="40"/>
      <c r="I28" s="35"/>
      <c r="J28" s="36"/>
      <c r="K28" s="36"/>
    </row>
    <row r="29" spans="1:11" ht="12">
      <c r="A29" s="55" t="s">
        <v>425</v>
      </c>
      <c r="B29" s="55" t="s">
        <v>426</v>
      </c>
      <c r="C29" s="55" t="s">
        <v>427</v>
      </c>
      <c r="D29" s="55" t="s">
        <v>428</v>
      </c>
      <c r="E29" s="55" t="s">
        <v>429</v>
      </c>
      <c r="F29" s="35">
        <v>1</v>
      </c>
      <c r="G29" s="36"/>
      <c r="H29" s="40"/>
      <c r="I29" s="35"/>
      <c r="J29" s="36"/>
      <c r="K29" s="36"/>
    </row>
    <row r="30" spans="1:11" ht="12">
      <c r="A30" s="55" t="s">
        <v>433</v>
      </c>
      <c r="B30" s="55" t="s">
        <v>308</v>
      </c>
      <c r="C30" s="55" t="s">
        <v>434</v>
      </c>
      <c r="D30" s="55" t="s">
        <v>435</v>
      </c>
      <c r="E30" s="58"/>
      <c r="F30" s="35">
        <v>1</v>
      </c>
      <c r="G30" s="36"/>
      <c r="H30" s="40"/>
      <c r="I30" s="35"/>
      <c r="J30" s="36"/>
      <c r="K30" s="36"/>
    </row>
    <row r="31" spans="1:11" ht="60">
      <c r="A31" s="50" t="s">
        <v>436</v>
      </c>
      <c r="B31" s="50" t="s">
        <v>437</v>
      </c>
      <c r="C31" s="50" t="s">
        <v>439</v>
      </c>
      <c r="D31" s="50" t="s">
        <v>440</v>
      </c>
      <c r="E31" s="50" t="s">
        <v>443</v>
      </c>
      <c r="F31" s="35">
        <v>1</v>
      </c>
      <c r="G31" s="36"/>
      <c r="H31" s="40"/>
      <c r="I31" s="35"/>
      <c r="J31" s="36"/>
      <c r="K31" s="36"/>
    </row>
    <row r="32" spans="1:11" ht="12">
      <c r="A32" s="55" t="s">
        <v>444</v>
      </c>
      <c r="B32" s="55" t="s">
        <v>445</v>
      </c>
      <c r="C32" s="55" t="s">
        <v>446</v>
      </c>
      <c r="D32" s="55" t="s">
        <v>447</v>
      </c>
      <c r="E32" s="55" t="s">
        <v>448</v>
      </c>
      <c r="F32" s="35">
        <v>1</v>
      </c>
      <c r="G32" s="36"/>
      <c r="H32" s="40"/>
      <c r="I32" s="35"/>
      <c r="J32" s="36"/>
      <c r="K32" s="36"/>
    </row>
    <row r="33" spans="1:11" ht="36">
      <c r="A33" s="55" t="s">
        <v>449</v>
      </c>
      <c r="B33" s="55" t="s">
        <v>450</v>
      </c>
      <c r="C33" s="55" t="s">
        <v>451</v>
      </c>
      <c r="D33" s="50" t="s">
        <v>452</v>
      </c>
      <c r="E33" s="50" t="s">
        <v>455</v>
      </c>
      <c r="F33" s="35">
        <v>1</v>
      </c>
      <c r="G33" s="36"/>
      <c r="H33" s="40"/>
      <c r="I33" s="35"/>
      <c r="J33" s="36"/>
      <c r="K33" s="36"/>
    </row>
    <row r="34" spans="1:11" ht="12">
      <c r="A34" s="55" t="s">
        <v>457</v>
      </c>
      <c r="B34" s="55" t="s">
        <v>458</v>
      </c>
      <c r="C34" s="55" t="s">
        <v>460</v>
      </c>
      <c r="D34" s="55" t="s">
        <v>463</v>
      </c>
      <c r="E34" s="55" t="s">
        <v>465</v>
      </c>
      <c r="F34" s="35">
        <v>1</v>
      </c>
      <c r="G34" s="36"/>
      <c r="H34" s="40"/>
      <c r="I34" s="35"/>
      <c r="J34" s="36"/>
      <c r="K34" s="36"/>
    </row>
    <row r="35" spans="1:11" ht="36">
      <c r="A35" s="55" t="s">
        <v>472</v>
      </c>
      <c r="B35" s="55" t="s">
        <v>474</v>
      </c>
      <c r="C35" s="55" t="s">
        <v>476</v>
      </c>
      <c r="D35" s="55" t="s">
        <v>478</v>
      </c>
      <c r="E35" s="55" t="s">
        <v>479</v>
      </c>
      <c r="F35" s="35">
        <v>1</v>
      </c>
      <c r="G35" s="36"/>
      <c r="H35" s="40"/>
      <c r="I35" s="35"/>
      <c r="J35" s="36"/>
      <c r="K35" s="36"/>
    </row>
    <row r="36" spans="1:11" ht="48">
      <c r="A36" s="50" t="s">
        <v>480</v>
      </c>
      <c r="B36" s="50" t="s">
        <v>482</v>
      </c>
      <c r="C36" s="50" t="s">
        <v>484</v>
      </c>
      <c r="D36" s="50" t="s">
        <v>486</v>
      </c>
      <c r="E36" s="50" t="s">
        <v>487</v>
      </c>
      <c r="F36" s="35">
        <v>1</v>
      </c>
      <c r="G36" s="36"/>
      <c r="H36" s="40"/>
      <c r="I36" s="35"/>
      <c r="J36" s="36"/>
      <c r="K36" s="36"/>
    </row>
    <row r="37" spans="1:11" ht="60">
      <c r="A37" s="55" t="s">
        <v>488</v>
      </c>
      <c r="B37" s="55" t="s">
        <v>489</v>
      </c>
      <c r="C37" s="55" t="s">
        <v>490</v>
      </c>
      <c r="D37" s="55" t="s">
        <v>491</v>
      </c>
      <c r="E37" s="55" t="s">
        <v>492</v>
      </c>
      <c r="F37" s="35">
        <v>1</v>
      </c>
      <c r="G37" s="36"/>
      <c r="H37" s="40"/>
      <c r="I37" s="35"/>
      <c r="J37" s="36"/>
      <c r="K37" s="36"/>
    </row>
    <row r="38" spans="1:11" ht="24">
      <c r="A38" s="55" t="s">
        <v>493</v>
      </c>
      <c r="B38" s="55" t="s">
        <v>494</v>
      </c>
      <c r="C38" s="55" t="s">
        <v>495</v>
      </c>
      <c r="D38" s="50" t="s">
        <v>496</v>
      </c>
      <c r="E38" s="55" t="s">
        <v>497</v>
      </c>
      <c r="F38" s="35">
        <v>1</v>
      </c>
      <c r="G38" s="36"/>
      <c r="H38" s="40"/>
      <c r="I38" s="35"/>
      <c r="J38" s="36"/>
      <c r="K38" s="36"/>
    </row>
    <row r="39" spans="1:11" ht="24">
      <c r="A39" s="50" t="s">
        <v>498</v>
      </c>
      <c r="B39" s="50" t="s">
        <v>499</v>
      </c>
      <c r="C39" s="50" t="s">
        <v>500</v>
      </c>
      <c r="D39" s="50" t="s">
        <v>501</v>
      </c>
      <c r="E39" s="50" t="s">
        <v>502</v>
      </c>
      <c r="F39" s="35">
        <v>1</v>
      </c>
      <c r="G39" s="36"/>
      <c r="H39" s="40"/>
      <c r="I39" s="35"/>
      <c r="J39" s="36"/>
      <c r="K39" s="36"/>
    </row>
    <row r="40" spans="1:11" ht="24">
      <c r="A40" s="50" t="s">
        <v>507</v>
      </c>
      <c r="B40" s="50" t="s">
        <v>509</v>
      </c>
      <c r="C40" s="50" t="s">
        <v>510</v>
      </c>
      <c r="D40" s="50" t="s">
        <v>511</v>
      </c>
      <c r="E40" s="50" t="s">
        <v>512</v>
      </c>
      <c r="F40" s="35">
        <v>1</v>
      </c>
      <c r="G40" s="36"/>
      <c r="H40" s="40"/>
      <c r="I40" s="35"/>
      <c r="J40" s="36"/>
      <c r="K40" s="36"/>
    </row>
    <row r="41" spans="1:11" ht="12">
      <c r="A41" s="50" t="s">
        <v>513</v>
      </c>
      <c r="B41" s="50" t="s">
        <v>514</v>
      </c>
      <c r="C41" s="50" t="s">
        <v>515</v>
      </c>
      <c r="D41" s="50" t="s">
        <v>516</v>
      </c>
      <c r="E41" s="50" t="s">
        <v>517</v>
      </c>
      <c r="F41" s="35">
        <v>1</v>
      </c>
      <c r="G41" s="36"/>
      <c r="H41" s="40"/>
      <c r="I41" s="35"/>
      <c r="J41" s="36"/>
      <c r="K41" s="36"/>
    </row>
    <row r="42" spans="1:11" ht="12">
      <c r="A42" s="55" t="s">
        <v>518</v>
      </c>
      <c r="B42" s="55" t="s">
        <v>519</v>
      </c>
      <c r="C42" s="55" t="s">
        <v>521</v>
      </c>
      <c r="D42" s="55" t="s">
        <v>523</v>
      </c>
      <c r="E42" s="55" t="s">
        <v>245</v>
      </c>
      <c r="F42" s="35">
        <v>1</v>
      </c>
      <c r="G42" s="36"/>
      <c r="H42" s="40"/>
      <c r="I42" s="35"/>
      <c r="J42" s="36"/>
      <c r="K42" s="36"/>
    </row>
    <row r="43" spans="1:11" ht="12">
      <c r="A43" s="39" t="s">
        <v>48</v>
      </c>
      <c r="B43" s="33" t="s">
        <v>49</v>
      </c>
      <c r="C43" s="39" t="s">
        <v>50</v>
      </c>
      <c r="D43" s="33" t="s">
        <v>51</v>
      </c>
      <c r="E43" s="39" t="s">
        <v>52</v>
      </c>
      <c r="F43" s="36"/>
      <c r="G43" s="36"/>
      <c r="H43" s="40"/>
      <c r="I43" s="35"/>
      <c r="J43" s="36"/>
      <c r="K43" s="36"/>
    </row>
    <row r="44" spans="1:11" ht="12">
      <c r="A44" s="33" t="s">
        <v>53</v>
      </c>
      <c r="B44" s="33" t="s">
        <v>54</v>
      </c>
      <c r="C44" s="39" t="s">
        <v>55</v>
      </c>
      <c r="D44" s="39" t="s">
        <v>56</v>
      </c>
      <c r="E44" s="33" t="s">
        <v>57</v>
      </c>
      <c r="F44" s="35"/>
      <c r="G44" s="36"/>
      <c r="H44" s="40"/>
      <c r="I44" s="35"/>
      <c r="J44" s="36"/>
      <c r="K44" s="36"/>
    </row>
    <row r="45" spans="1:11" ht="24">
      <c r="A45" s="33" t="s">
        <v>180</v>
      </c>
      <c r="B45" s="39" t="s">
        <v>181</v>
      </c>
      <c r="C45" s="39" t="s">
        <v>183</v>
      </c>
      <c r="D45" s="33" t="s">
        <v>184</v>
      </c>
      <c r="E45" s="39" t="s">
        <v>185</v>
      </c>
      <c r="F45" s="36"/>
      <c r="G45" s="36"/>
      <c r="H45" s="40"/>
      <c r="I45" s="35"/>
      <c r="J45" s="36"/>
      <c r="K45" s="36"/>
    </row>
    <row r="46" spans="1:11" ht="24">
      <c r="A46" s="39" t="s">
        <v>169</v>
      </c>
      <c r="B46" s="51"/>
      <c r="C46" s="39" t="s">
        <v>173</v>
      </c>
      <c r="D46" s="39" t="s">
        <v>174</v>
      </c>
      <c r="E46" s="41">
        <v>25</v>
      </c>
      <c r="F46" s="36"/>
      <c r="G46" s="36"/>
      <c r="H46" s="40"/>
      <c r="I46" s="35"/>
      <c r="J46" s="36"/>
      <c r="K46" s="36"/>
    </row>
    <row r="47" spans="1:11" ht="36">
      <c r="A47" s="43" t="s">
        <v>204</v>
      </c>
      <c r="B47" s="46"/>
      <c r="C47" s="43" t="s">
        <v>211</v>
      </c>
      <c r="D47" s="46"/>
      <c r="E47" s="43" t="s">
        <v>212</v>
      </c>
      <c r="F47" s="36"/>
      <c r="G47" s="36"/>
      <c r="H47" s="40"/>
      <c r="I47" s="35"/>
      <c r="J47" s="36"/>
      <c r="K47" s="36"/>
    </row>
    <row r="48" spans="1:11" ht="48">
      <c r="A48" s="33" t="s">
        <v>224</v>
      </c>
      <c r="B48" s="33" t="s">
        <v>226</v>
      </c>
      <c r="C48" s="39" t="s">
        <v>227</v>
      </c>
      <c r="D48" s="33" t="s">
        <v>228</v>
      </c>
      <c r="E48" s="39" t="s">
        <v>229</v>
      </c>
      <c r="F48" s="36"/>
      <c r="G48" s="36"/>
      <c r="H48" s="40"/>
      <c r="I48" s="35"/>
      <c r="J48" s="36"/>
      <c r="K48" s="36"/>
    </row>
    <row r="49" spans="1:11" ht="12">
      <c r="A49" s="33" t="s">
        <v>230</v>
      </c>
      <c r="B49" s="39" t="s">
        <v>231</v>
      </c>
      <c r="C49" s="33" t="s">
        <v>232</v>
      </c>
      <c r="D49" s="39" t="s">
        <v>233</v>
      </c>
      <c r="E49" s="41">
        <v>45</v>
      </c>
      <c r="F49" s="36"/>
      <c r="G49" s="36"/>
      <c r="H49" s="40"/>
      <c r="I49" s="35"/>
      <c r="J49" s="36"/>
      <c r="K49" s="36"/>
    </row>
    <row r="50" spans="1:11" ht="12">
      <c r="A50" s="48" t="s">
        <v>322</v>
      </c>
      <c r="B50" s="48" t="s">
        <v>323</v>
      </c>
      <c r="C50" s="43" t="s">
        <v>324</v>
      </c>
      <c r="D50" s="43" t="s">
        <v>542</v>
      </c>
      <c r="E50" s="43" t="s">
        <v>326</v>
      </c>
      <c r="F50" s="36"/>
      <c r="G50" s="36"/>
      <c r="H50" s="40"/>
      <c r="I50" s="35"/>
      <c r="J50" s="36"/>
      <c r="K50" s="36"/>
    </row>
    <row r="51" spans="1:11" ht="36">
      <c r="A51" s="43" t="s">
        <v>543</v>
      </c>
      <c r="B51" s="42" t="s">
        <v>300</v>
      </c>
      <c r="C51" s="42" t="s">
        <v>314</v>
      </c>
      <c r="D51" s="43" t="s">
        <v>302</v>
      </c>
      <c r="E51" s="42" t="s">
        <v>544</v>
      </c>
      <c r="F51" s="36"/>
      <c r="G51" s="36"/>
      <c r="H51" s="40"/>
      <c r="I51" s="35"/>
      <c r="J51" s="36"/>
      <c r="K51" s="36"/>
    </row>
    <row r="52" spans="1:11" ht="24">
      <c r="A52" s="42" t="s">
        <v>546</v>
      </c>
      <c r="B52" s="42" t="s">
        <v>312</v>
      </c>
      <c r="C52" s="42" t="s">
        <v>314</v>
      </c>
      <c r="D52" s="43" t="s">
        <v>302</v>
      </c>
      <c r="E52" s="43" t="s">
        <v>547</v>
      </c>
      <c r="F52" s="36"/>
      <c r="G52" s="36"/>
      <c r="H52" s="40"/>
      <c r="I52" s="35"/>
      <c r="J52" s="36"/>
      <c r="K52" s="36"/>
    </row>
    <row r="53" spans="1:11" ht="24">
      <c r="A53" s="42" t="s">
        <v>337</v>
      </c>
      <c r="B53" s="42" t="s">
        <v>339</v>
      </c>
      <c r="C53" s="42" t="s">
        <v>340</v>
      </c>
      <c r="D53" s="42" t="s">
        <v>341</v>
      </c>
      <c r="E53" s="42" t="s">
        <v>343</v>
      </c>
      <c r="F53" s="36"/>
      <c r="G53" s="36"/>
      <c r="H53" s="40"/>
      <c r="I53" s="35"/>
      <c r="J53" s="36"/>
      <c r="K53" s="36"/>
    </row>
    <row r="54" spans="1:11" ht="12">
      <c r="A54" s="42" t="s">
        <v>344</v>
      </c>
      <c r="B54" s="42" t="s">
        <v>345</v>
      </c>
      <c r="C54" s="43" t="s">
        <v>346</v>
      </c>
      <c r="D54" s="43" t="s">
        <v>347</v>
      </c>
      <c r="E54" s="43" t="s">
        <v>356</v>
      </c>
      <c r="F54" s="36"/>
      <c r="G54" s="36"/>
      <c r="H54" s="40"/>
      <c r="I54" s="35"/>
      <c r="J54" s="36"/>
      <c r="K54" s="36"/>
    </row>
    <row r="55" spans="1:11" ht="24">
      <c r="A55" s="42" t="s">
        <v>357</v>
      </c>
      <c r="B55" s="43" t="s">
        <v>358</v>
      </c>
      <c r="C55" s="43" t="s">
        <v>555</v>
      </c>
      <c r="D55" s="46"/>
      <c r="E55" s="46"/>
      <c r="F55" s="36"/>
      <c r="G55" s="36"/>
      <c r="H55" s="40"/>
      <c r="I55" s="35"/>
      <c r="J55" s="36"/>
      <c r="K55" s="36"/>
    </row>
    <row r="56" spans="1:11" ht="60">
      <c r="A56" s="43" t="s">
        <v>362</v>
      </c>
      <c r="B56" s="43" t="s">
        <v>363</v>
      </c>
      <c r="C56" s="43" t="s">
        <v>364</v>
      </c>
      <c r="D56" s="43" t="s">
        <v>365</v>
      </c>
      <c r="E56" s="43" t="s">
        <v>366</v>
      </c>
      <c r="F56" s="36"/>
      <c r="G56" s="36"/>
      <c r="H56" s="40"/>
      <c r="I56" s="35"/>
      <c r="J56" s="36"/>
      <c r="K56" s="36"/>
    </row>
    <row r="57" spans="1:11" ht="24">
      <c r="A57" s="50" t="s">
        <v>386</v>
      </c>
      <c r="B57" s="58"/>
      <c r="C57" s="50" t="s">
        <v>394</v>
      </c>
      <c r="D57" s="58"/>
      <c r="E57" s="58"/>
      <c r="F57" s="36"/>
      <c r="G57" s="36"/>
      <c r="H57" s="40"/>
      <c r="I57" s="35"/>
      <c r="J57" s="36"/>
      <c r="K57" s="36"/>
    </row>
    <row r="58" spans="1:11" ht="24">
      <c r="A58" s="50" t="s">
        <v>395</v>
      </c>
      <c r="B58" s="50" t="s">
        <v>396</v>
      </c>
      <c r="C58" s="50" t="s">
        <v>398</v>
      </c>
      <c r="D58" s="76" t="s">
        <v>399</v>
      </c>
      <c r="E58" s="50" t="s">
        <v>404</v>
      </c>
      <c r="F58" s="36"/>
      <c r="G58" s="36"/>
      <c r="H58" s="40"/>
      <c r="I58" s="35"/>
      <c r="J58" s="36"/>
      <c r="K58" s="36"/>
    </row>
    <row r="59" spans="1:11" ht="12">
      <c r="A59" s="50"/>
      <c r="B59" s="50"/>
      <c r="C59" s="50"/>
      <c r="D59" s="50"/>
      <c r="E59" s="58"/>
      <c r="F59" s="36"/>
      <c r="G59" s="36"/>
      <c r="H59" s="40"/>
      <c r="I59" s="35"/>
      <c r="J59" s="36"/>
      <c r="K59" s="36"/>
    </row>
    <row r="60" spans="1:11" ht="12">
      <c r="A60" s="39" t="s">
        <v>459</v>
      </c>
      <c r="B60" s="39" t="s">
        <v>461</v>
      </c>
      <c r="C60" s="39" t="s">
        <v>462</v>
      </c>
      <c r="D60" s="33" t="s">
        <v>464</v>
      </c>
      <c r="E60" s="33" t="s">
        <v>466</v>
      </c>
      <c r="F60" s="36"/>
      <c r="G60" s="36"/>
      <c r="H60" s="40"/>
      <c r="I60" s="35"/>
      <c r="J60" s="36"/>
      <c r="K60" s="36"/>
    </row>
    <row r="61" spans="1:11" ht="12">
      <c r="A61" s="33" t="s">
        <v>467</v>
      </c>
      <c r="B61" s="39" t="s">
        <v>468</v>
      </c>
      <c r="C61" s="39" t="s">
        <v>469</v>
      </c>
      <c r="D61" s="33" t="s">
        <v>470</v>
      </c>
      <c r="E61" s="33" t="s">
        <v>471</v>
      </c>
      <c r="F61" s="36"/>
      <c r="G61" s="36"/>
      <c r="H61" s="40"/>
      <c r="I61" s="35"/>
      <c r="J61" s="36"/>
      <c r="K61" s="36"/>
    </row>
    <row r="62" spans="1:11" ht="24">
      <c r="A62" s="33" t="s">
        <v>473</v>
      </c>
      <c r="B62" s="33" t="s">
        <v>475</v>
      </c>
      <c r="C62" s="39" t="s">
        <v>559</v>
      </c>
      <c r="D62" s="39" t="s">
        <v>481</v>
      </c>
      <c r="E62" s="41">
        <v>22</v>
      </c>
      <c r="F62" s="36"/>
      <c r="G62" s="36"/>
      <c r="H62" s="40"/>
      <c r="I62" s="35"/>
      <c r="J62" s="36"/>
      <c r="K62" s="36"/>
    </row>
    <row r="63" spans="1:11" ht="48">
      <c r="A63" s="33" t="s">
        <v>503</v>
      </c>
      <c r="B63" s="39" t="s">
        <v>504</v>
      </c>
      <c r="C63" s="39" t="s">
        <v>505</v>
      </c>
      <c r="D63" s="39" t="s">
        <v>506</v>
      </c>
      <c r="E63" s="39" t="s">
        <v>508</v>
      </c>
      <c r="F63" s="36"/>
      <c r="G63" s="36"/>
      <c r="H63" s="40"/>
      <c r="I63" s="35"/>
      <c r="J63" s="36"/>
      <c r="K63" s="36"/>
    </row>
    <row r="64" spans="1:11" ht="24">
      <c r="A64" s="50" t="s">
        <v>520</v>
      </c>
      <c r="B64" s="50" t="s">
        <v>522</v>
      </c>
      <c r="C64" s="50" t="s">
        <v>524</v>
      </c>
      <c r="D64" s="50" t="s">
        <v>525</v>
      </c>
      <c r="E64" s="50" t="s">
        <v>526</v>
      </c>
      <c r="F64" s="36"/>
      <c r="G64" s="36"/>
      <c r="H64" s="40"/>
      <c r="I64" s="35"/>
      <c r="J64" s="36"/>
      <c r="K64" s="36"/>
    </row>
    <row r="65" spans="1:11" ht="24">
      <c r="A65" s="39" t="s">
        <v>532</v>
      </c>
      <c r="B65" s="39" t="s">
        <v>533</v>
      </c>
      <c r="C65" s="39" t="s">
        <v>534</v>
      </c>
      <c r="D65" s="39" t="s">
        <v>535</v>
      </c>
      <c r="E65" s="39" t="s">
        <v>536</v>
      </c>
      <c r="F65" s="36"/>
      <c r="G65" s="36"/>
      <c r="H65" s="40"/>
      <c r="I65" s="35"/>
      <c r="J65" s="36"/>
      <c r="K65" s="36"/>
    </row>
    <row r="66" spans="1:11" ht="12">
      <c r="A66" s="33" t="s">
        <v>538</v>
      </c>
      <c r="B66" s="33" t="s">
        <v>539</v>
      </c>
      <c r="C66" s="33" t="s">
        <v>540</v>
      </c>
      <c r="D66" s="33" t="s">
        <v>541</v>
      </c>
      <c r="E66" s="54">
        <v>45</v>
      </c>
      <c r="F66" s="36"/>
      <c r="G66" s="36"/>
      <c r="H66" s="40"/>
      <c r="I66" s="35"/>
      <c r="J66" s="36"/>
      <c r="K66" s="36"/>
    </row>
    <row r="67" spans="1:11" ht="24">
      <c r="A67" s="54" t="s">
        <v>549</v>
      </c>
      <c r="B67" s="84" t="s">
        <v>550</v>
      </c>
      <c r="C67" s="84" t="s">
        <v>551</v>
      </c>
      <c r="D67" s="86" t="s">
        <v>552</v>
      </c>
      <c r="E67" s="52" t="s">
        <v>553</v>
      </c>
      <c r="F67" s="36"/>
      <c r="G67" s="36"/>
      <c r="H67" s="40"/>
      <c r="I67" s="35"/>
      <c r="J67" s="36"/>
      <c r="K67" s="36"/>
    </row>
    <row r="68" spans="1:11" ht="24">
      <c r="A68" s="55" t="s">
        <v>562</v>
      </c>
      <c r="B68" s="55" t="s">
        <v>563</v>
      </c>
      <c r="C68" s="55" t="s">
        <v>564</v>
      </c>
      <c r="D68" s="58"/>
      <c r="E68" s="58"/>
      <c r="F68" s="36"/>
      <c r="G68" s="36"/>
      <c r="H68" s="40"/>
      <c r="I68" s="35"/>
      <c r="J68" s="36"/>
      <c r="K68" s="36"/>
    </row>
    <row r="69" spans="1:11" ht="36">
      <c r="A69" s="55" t="s">
        <v>565</v>
      </c>
      <c r="B69" s="55" t="s">
        <v>566</v>
      </c>
      <c r="C69" s="55" t="s">
        <v>567</v>
      </c>
      <c r="D69" s="57" t="s">
        <v>568</v>
      </c>
      <c r="E69" s="58"/>
      <c r="F69" s="36"/>
      <c r="G69" s="36"/>
      <c r="H69" s="40"/>
      <c r="I69" s="35"/>
      <c r="J69" s="36"/>
      <c r="K69" s="36"/>
    </row>
    <row r="70" spans="1:11" ht="12">
      <c r="A70" s="55" t="s">
        <v>569</v>
      </c>
      <c r="B70" s="55" t="s">
        <v>570</v>
      </c>
      <c r="C70" s="55" t="s">
        <v>573</v>
      </c>
      <c r="D70" s="55" t="s">
        <v>575</v>
      </c>
      <c r="E70" s="58"/>
      <c r="F70" s="36"/>
      <c r="G70" s="36"/>
      <c r="H70" s="40"/>
      <c r="I70" s="35"/>
      <c r="J70" s="36"/>
      <c r="K70" s="36"/>
    </row>
    <row r="71" spans="1:11" ht="24">
      <c r="A71" s="55" t="s">
        <v>582</v>
      </c>
      <c r="B71" s="55" t="s">
        <v>584</v>
      </c>
      <c r="C71" s="55" t="s">
        <v>585</v>
      </c>
      <c r="D71" s="55" t="s">
        <v>588</v>
      </c>
      <c r="E71" s="58"/>
      <c r="F71" s="36"/>
      <c r="G71" s="36"/>
      <c r="H71" s="40"/>
      <c r="I71" s="35"/>
      <c r="J71" s="36"/>
      <c r="K71" s="36"/>
    </row>
    <row r="72" spans="1:11" ht="24">
      <c r="A72" s="55" t="s">
        <v>592</v>
      </c>
      <c r="B72" s="55" t="s">
        <v>593</v>
      </c>
      <c r="C72" s="55" t="s">
        <v>594</v>
      </c>
      <c r="D72" s="58"/>
      <c r="E72" s="58"/>
      <c r="F72" s="36"/>
      <c r="G72" s="36"/>
      <c r="H72" s="40"/>
      <c r="I72" s="35"/>
      <c r="J72" s="36"/>
      <c r="K72" s="36"/>
    </row>
    <row r="73" spans="1:11" ht="12">
      <c r="A73" s="55" t="s">
        <v>600</v>
      </c>
      <c r="B73" s="55" t="s">
        <v>602</v>
      </c>
      <c r="C73" s="55" t="s">
        <v>604</v>
      </c>
      <c r="D73" s="55" t="s">
        <v>605</v>
      </c>
      <c r="E73" s="58"/>
      <c r="F73" s="36"/>
      <c r="G73" s="36"/>
      <c r="H73" s="40"/>
      <c r="I73" s="35"/>
      <c r="J73" s="36"/>
      <c r="K73" s="36"/>
    </row>
    <row r="74" spans="1:11" ht="24">
      <c r="A74" s="50" t="s">
        <v>606</v>
      </c>
      <c r="B74" s="55" t="s">
        <v>607</v>
      </c>
      <c r="C74" s="55" t="s">
        <v>608</v>
      </c>
      <c r="D74" s="58"/>
      <c r="E74" s="58"/>
      <c r="F74" s="36"/>
      <c r="G74" s="36"/>
      <c r="H74" s="40"/>
      <c r="I74" s="35"/>
      <c r="J74" s="36"/>
      <c r="K74" s="36"/>
    </row>
    <row r="75" spans="1:11" ht="36">
      <c r="A75" s="55" t="s">
        <v>609</v>
      </c>
      <c r="B75" s="55" t="s">
        <v>610</v>
      </c>
      <c r="C75" s="50" t="s">
        <v>611</v>
      </c>
      <c r="D75" s="55" t="s">
        <v>612</v>
      </c>
      <c r="E75" s="58"/>
      <c r="F75" s="36"/>
      <c r="G75" s="36"/>
      <c r="H75" s="40"/>
      <c r="I75" s="35"/>
      <c r="J75" s="36"/>
      <c r="K75" s="36"/>
    </row>
    <row r="76" spans="1:11" ht="24">
      <c r="A76" s="55" t="s">
        <v>613</v>
      </c>
      <c r="B76" s="55" t="s">
        <v>614</v>
      </c>
      <c r="C76" s="55" t="s">
        <v>615</v>
      </c>
      <c r="D76" s="55" t="s">
        <v>616</v>
      </c>
      <c r="E76" s="58"/>
      <c r="F76" s="36"/>
      <c r="G76" s="36"/>
      <c r="H76" s="40"/>
      <c r="I76" s="35"/>
      <c r="J76" s="36"/>
      <c r="K76" s="36"/>
    </row>
    <row r="77" spans="1:11" ht="24">
      <c r="A77" s="55" t="s">
        <v>617</v>
      </c>
      <c r="B77" s="55" t="s">
        <v>618</v>
      </c>
      <c r="C77" s="55" t="s">
        <v>619</v>
      </c>
      <c r="D77" s="55" t="s">
        <v>620</v>
      </c>
      <c r="E77" s="58"/>
      <c r="F77" s="36"/>
      <c r="G77" s="36"/>
      <c r="H77" s="40"/>
      <c r="I77" s="35"/>
      <c r="J77" s="36"/>
      <c r="K77" s="36"/>
    </row>
    <row r="78" spans="1:11" ht="12">
      <c r="A78" s="63" t="s">
        <v>621</v>
      </c>
      <c r="B78" s="63" t="s">
        <v>622</v>
      </c>
      <c r="C78" s="63" t="s">
        <v>623</v>
      </c>
      <c r="D78" s="63" t="s">
        <v>624</v>
      </c>
      <c r="F78" s="36"/>
      <c r="G78" s="36"/>
      <c r="H78" s="40"/>
      <c r="I78" s="35"/>
      <c r="J78" s="36"/>
      <c r="K78" s="36"/>
    </row>
    <row r="79" spans="1:11" ht="12">
      <c r="A79" s="63" t="s">
        <v>625</v>
      </c>
      <c r="B79" s="63" t="s">
        <v>626</v>
      </c>
      <c r="C79" s="63" t="s">
        <v>627</v>
      </c>
      <c r="D79" s="63" t="s">
        <v>628</v>
      </c>
      <c r="E79" s="63" t="s">
        <v>629</v>
      </c>
      <c r="F79" s="36"/>
      <c r="G79" s="36"/>
      <c r="H79" s="40"/>
      <c r="I79" s="35"/>
      <c r="J79" s="36"/>
      <c r="K79" s="36"/>
    </row>
    <row r="80" spans="1:11" ht="12">
      <c r="A80" s="73" t="s">
        <v>630</v>
      </c>
      <c r="B80" s="73" t="s">
        <v>631</v>
      </c>
      <c r="C80" s="73" t="s">
        <v>632</v>
      </c>
      <c r="D80" s="73" t="s">
        <v>633</v>
      </c>
      <c r="F80" s="36"/>
      <c r="G80" s="36"/>
      <c r="H80" s="40"/>
      <c r="I80" s="35"/>
      <c r="J80" s="36"/>
      <c r="K80" s="36"/>
    </row>
    <row r="81" spans="1:11" ht="12">
      <c r="A81" s="55" t="s">
        <v>634</v>
      </c>
      <c r="B81" s="55" t="s">
        <v>635</v>
      </c>
      <c r="C81" s="55" t="s">
        <v>636</v>
      </c>
      <c r="D81" s="55" t="s">
        <v>637</v>
      </c>
      <c r="E81" s="55" t="s">
        <v>639</v>
      </c>
      <c r="F81" s="36"/>
      <c r="G81" s="36"/>
      <c r="H81" s="40"/>
      <c r="I81" s="35"/>
      <c r="J81" s="36"/>
      <c r="K81" s="36"/>
    </row>
    <row r="82" spans="1:11" ht="12">
      <c r="A82" s="55" t="s">
        <v>641</v>
      </c>
      <c r="B82" s="55" t="s">
        <v>642</v>
      </c>
      <c r="C82" s="55" t="s">
        <v>643</v>
      </c>
      <c r="D82" s="55" t="s">
        <v>644</v>
      </c>
      <c r="E82" s="55" t="s">
        <v>645</v>
      </c>
      <c r="F82" s="36"/>
      <c r="G82" s="36"/>
      <c r="H82" s="40"/>
      <c r="I82" s="35"/>
      <c r="J82" s="36"/>
      <c r="K82" s="36"/>
    </row>
    <row r="83" spans="1:11" ht="24">
      <c r="A83" s="55" t="s">
        <v>646</v>
      </c>
      <c r="B83" s="55" t="s">
        <v>647</v>
      </c>
      <c r="C83" s="55" t="s">
        <v>648</v>
      </c>
      <c r="D83" s="55" t="s">
        <v>649</v>
      </c>
      <c r="E83" s="58"/>
      <c r="F83" s="36"/>
      <c r="G83" s="36"/>
      <c r="H83" s="40"/>
      <c r="I83" s="35"/>
      <c r="J83" s="36"/>
      <c r="K83" s="36"/>
    </row>
    <row r="84" spans="1:11" ht="12">
      <c r="A84" s="55" t="s">
        <v>653</v>
      </c>
      <c r="B84" s="55" t="s">
        <v>654</v>
      </c>
      <c r="C84" s="55" t="s">
        <v>655</v>
      </c>
      <c r="D84" s="57" t="s">
        <v>656</v>
      </c>
      <c r="E84" s="58"/>
      <c r="F84" s="36"/>
      <c r="G84" s="36"/>
      <c r="H84" s="40"/>
      <c r="I84" s="35"/>
      <c r="J84" s="36"/>
      <c r="K84" s="36"/>
    </row>
    <row r="85" spans="1:11" ht="24">
      <c r="A85" s="55" t="s">
        <v>659</v>
      </c>
      <c r="B85" s="55" t="s">
        <v>660</v>
      </c>
      <c r="C85" s="55" t="s">
        <v>661</v>
      </c>
      <c r="D85" s="57" t="s">
        <v>663</v>
      </c>
      <c r="E85" s="55" t="s">
        <v>665</v>
      </c>
      <c r="F85" s="36"/>
      <c r="G85" s="36"/>
      <c r="H85" s="40"/>
      <c r="I85" s="35"/>
      <c r="J85" s="36"/>
      <c r="K85" s="36"/>
    </row>
    <row r="86" spans="1:11" ht="12">
      <c r="A86" s="55" t="s">
        <v>666</v>
      </c>
      <c r="B86" s="55" t="s">
        <v>667</v>
      </c>
      <c r="C86" s="55" t="s">
        <v>668</v>
      </c>
      <c r="D86" s="55" t="s">
        <v>670</v>
      </c>
      <c r="E86" s="55" t="s">
        <v>671</v>
      </c>
      <c r="F86" s="36"/>
      <c r="G86" s="36"/>
      <c r="H86" s="40"/>
      <c r="I86" s="35"/>
      <c r="J86" s="36"/>
      <c r="K86" s="36"/>
    </row>
    <row r="87" spans="1:11" ht="12">
      <c r="A87" s="55" t="s">
        <v>672</v>
      </c>
      <c r="B87" s="55" t="s">
        <v>674</v>
      </c>
      <c r="C87" s="55" t="s">
        <v>676</v>
      </c>
      <c r="D87" s="55" t="s">
        <v>677</v>
      </c>
      <c r="E87" s="55" t="s">
        <v>678</v>
      </c>
      <c r="F87" s="36"/>
      <c r="G87" s="36"/>
      <c r="H87" s="40"/>
      <c r="I87" s="35"/>
      <c r="J87" s="36"/>
      <c r="K87" s="36"/>
    </row>
    <row r="88" spans="1:11" ht="12">
      <c r="A88" s="55" t="s">
        <v>680</v>
      </c>
      <c r="B88" s="55" t="s">
        <v>681</v>
      </c>
      <c r="C88" s="55" t="s">
        <v>683</v>
      </c>
      <c r="D88" s="55" t="s">
        <v>684</v>
      </c>
      <c r="E88" s="55" t="s">
        <v>685</v>
      </c>
      <c r="F88" s="35">
        <v>1</v>
      </c>
      <c r="G88" s="36"/>
      <c r="H88" s="40"/>
      <c r="I88" s="35"/>
      <c r="J88" s="36"/>
      <c r="K88" s="36"/>
    </row>
    <row r="89" spans="1:11" ht="24">
      <c r="A89" s="55" t="s">
        <v>686</v>
      </c>
      <c r="B89" s="55" t="s">
        <v>687</v>
      </c>
      <c r="C89" s="55" t="s">
        <v>688</v>
      </c>
      <c r="D89" s="50" t="s">
        <v>689</v>
      </c>
      <c r="E89" s="50" t="s">
        <v>690</v>
      </c>
      <c r="F89" s="36"/>
      <c r="G89" s="36"/>
      <c r="H89" s="40"/>
      <c r="I89" s="35"/>
      <c r="J89" s="36"/>
      <c r="K89" s="36"/>
    </row>
    <row r="90" spans="1:11" ht="36">
      <c r="A90" s="55" t="s">
        <v>691</v>
      </c>
      <c r="B90" s="55" t="s">
        <v>692</v>
      </c>
      <c r="C90" s="55" t="s">
        <v>693</v>
      </c>
      <c r="D90" s="55" t="s">
        <v>694</v>
      </c>
      <c r="E90" s="55" t="s">
        <v>695</v>
      </c>
      <c r="F90" s="36"/>
      <c r="G90" s="36"/>
      <c r="H90" s="40"/>
      <c r="I90" s="35"/>
      <c r="J90" s="36"/>
      <c r="K90" s="36"/>
    </row>
    <row r="91" spans="1:11" ht="48">
      <c r="A91" s="55" t="s">
        <v>696</v>
      </c>
      <c r="B91" s="55" t="s">
        <v>697</v>
      </c>
      <c r="C91" s="55" t="s">
        <v>698</v>
      </c>
      <c r="D91" s="58"/>
      <c r="E91" s="55" t="s">
        <v>699</v>
      </c>
      <c r="F91" s="36"/>
      <c r="G91" s="36"/>
      <c r="H91" s="40"/>
      <c r="I91" s="35"/>
      <c r="J91" s="36"/>
      <c r="K91" s="36"/>
    </row>
    <row r="92" spans="1:11" ht="36">
      <c r="A92" s="55" t="s">
        <v>700</v>
      </c>
      <c r="B92" s="55" t="s">
        <v>701</v>
      </c>
      <c r="C92" s="50" t="s">
        <v>702</v>
      </c>
      <c r="D92" s="55" t="s">
        <v>703</v>
      </c>
      <c r="E92" s="58"/>
      <c r="F92" s="36"/>
      <c r="G92" s="36"/>
      <c r="H92" s="40"/>
      <c r="I92" s="35"/>
      <c r="J92" s="36"/>
      <c r="K92" s="36"/>
    </row>
    <row r="93" spans="1:11" ht="36">
      <c r="A93" s="55" t="s">
        <v>704</v>
      </c>
      <c r="B93" s="55" t="s">
        <v>705</v>
      </c>
      <c r="C93" s="55" t="s">
        <v>707</v>
      </c>
      <c r="D93" s="55" t="s">
        <v>708</v>
      </c>
      <c r="E93" s="55" t="s">
        <v>710</v>
      </c>
      <c r="F93" s="36"/>
      <c r="G93" s="36"/>
      <c r="H93" s="40"/>
      <c r="I93" s="35"/>
      <c r="J93" s="36"/>
      <c r="K93" s="36"/>
    </row>
    <row r="94" spans="1:11" ht="24">
      <c r="A94" s="55" t="s">
        <v>713</v>
      </c>
      <c r="B94" s="50" t="s">
        <v>715</v>
      </c>
      <c r="C94" s="55" t="s">
        <v>717</v>
      </c>
      <c r="D94" s="55" t="s">
        <v>719</v>
      </c>
      <c r="E94" s="50" t="s">
        <v>720</v>
      </c>
      <c r="F94" s="36"/>
      <c r="G94" s="36"/>
      <c r="H94" s="93"/>
      <c r="I94" s="35"/>
      <c r="J94" s="36"/>
      <c r="K94" s="36"/>
    </row>
    <row r="95" spans="1:11" ht="12">
      <c r="A95" s="55" t="s">
        <v>721</v>
      </c>
      <c r="B95" s="55" t="s">
        <v>722</v>
      </c>
      <c r="C95" s="55" t="s">
        <v>723</v>
      </c>
      <c r="D95" s="58"/>
      <c r="E95" s="55" t="s">
        <v>724</v>
      </c>
      <c r="F95" s="36"/>
      <c r="G95" s="36"/>
      <c r="H95" s="93"/>
      <c r="I95" s="35"/>
      <c r="J95" s="36"/>
      <c r="K95" s="36"/>
    </row>
    <row r="96" spans="1:11" ht="12">
      <c r="A96" s="55" t="s">
        <v>727</v>
      </c>
      <c r="B96" s="58"/>
      <c r="C96" s="55" t="s">
        <v>729</v>
      </c>
      <c r="D96" s="55" t="s">
        <v>730</v>
      </c>
      <c r="E96" s="55" t="s">
        <v>671</v>
      </c>
      <c r="F96" s="36"/>
      <c r="G96" s="36"/>
      <c r="H96" s="93"/>
      <c r="I96" s="35"/>
      <c r="J96" s="36"/>
      <c r="K96" s="36"/>
    </row>
    <row r="97" spans="1:11" ht="12">
      <c r="A97" s="55" t="s">
        <v>731</v>
      </c>
      <c r="B97" s="55" t="s">
        <v>732</v>
      </c>
      <c r="C97" s="55" t="s">
        <v>733</v>
      </c>
      <c r="D97" s="55" t="s">
        <v>734</v>
      </c>
      <c r="E97" s="55" t="s">
        <v>735</v>
      </c>
      <c r="F97" s="36"/>
      <c r="G97" s="36"/>
      <c r="H97" s="93"/>
      <c r="I97" s="35"/>
      <c r="J97" s="36"/>
      <c r="K97" s="36"/>
    </row>
    <row r="98" spans="1:11" ht="12">
      <c r="A98" s="55" t="s">
        <v>736</v>
      </c>
      <c r="B98" s="55" t="s">
        <v>737</v>
      </c>
      <c r="C98" s="55" t="s">
        <v>738</v>
      </c>
      <c r="D98" s="55" t="s">
        <v>739</v>
      </c>
      <c r="E98" s="55" t="s">
        <v>740</v>
      </c>
      <c r="F98" s="36"/>
      <c r="G98" s="36"/>
      <c r="H98" s="93"/>
      <c r="I98" s="35"/>
      <c r="J98" s="36"/>
      <c r="K98" s="36"/>
    </row>
    <row r="99" spans="1:11" ht="12">
      <c r="A99" s="55" t="s">
        <v>741</v>
      </c>
      <c r="B99" s="55" t="s">
        <v>742</v>
      </c>
      <c r="C99" s="55" t="s">
        <v>743</v>
      </c>
      <c r="D99" s="58"/>
      <c r="E99" s="55" t="s">
        <v>746</v>
      </c>
      <c r="F99" s="36"/>
      <c r="G99" s="36"/>
      <c r="H99" s="93"/>
      <c r="I99" s="35"/>
      <c r="J99" s="36"/>
      <c r="K99" s="36"/>
    </row>
    <row r="100" spans="1:11" ht="24">
      <c r="A100" s="55" t="s">
        <v>748</v>
      </c>
      <c r="B100" s="55" t="s">
        <v>749</v>
      </c>
      <c r="C100" s="55" t="s">
        <v>750</v>
      </c>
      <c r="D100" s="55" t="s">
        <v>751</v>
      </c>
      <c r="E100" s="55" t="s">
        <v>752</v>
      </c>
      <c r="F100" s="36"/>
      <c r="G100" s="36"/>
      <c r="H100" s="93"/>
      <c r="I100" s="35"/>
      <c r="J100" s="36"/>
      <c r="K100" s="36"/>
    </row>
    <row r="101" spans="1:11" ht="24">
      <c r="A101" s="55" t="s">
        <v>758</v>
      </c>
      <c r="B101" s="55" t="s">
        <v>759</v>
      </c>
      <c r="C101" s="55" t="s">
        <v>760</v>
      </c>
      <c r="D101" s="55" t="s">
        <v>761</v>
      </c>
      <c r="E101" s="55" t="s">
        <v>762</v>
      </c>
      <c r="F101" s="36"/>
      <c r="G101" s="36"/>
      <c r="H101" s="93"/>
      <c r="I101" s="35"/>
      <c r="J101" s="36"/>
      <c r="K101" s="36"/>
    </row>
    <row r="102" spans="1:11" ht="12">
      <c r="A102" s="55" t="s">
        <v>765</v>
      </c>
      <c r="B102" s="55" t="s">
        <v>767</v>
      </c>
      <c r="C102" s="55" t="s">
        <v>768</v>
      </c>
      <c r="D102" s="55" t="s">
        <v>770</v>
      </c>
      <c r="E102" s="58"/>
      <c r="F102" s="36"/>
      <c r="G102" s="36"/>
      <c r="H102" s="93"/>
      <c r="I102" s="35"/>
      <c r="J102" s="36"/>
      <c r="K102" s="36"/>
    </row>
    <row r="103" spans="1:11" ht="24">
      <c r="A103" s="55" t="s">
        <v>774</v>
      </c>
      <c r="B103" s="50" t="s">
        <v>775</v>
      </c>
      <c r="C103" s="50" t="s">
        <v>776</v>
      </c>
      <c r="D103" s="58"/>
      <c r="E103" s="55" t="s">
        <v>777</v>
      </c>
      <c r="F103" s="36"/>
      <c r="G103" s="36"/>
      <c r="H103" s="93"/>
      <c r="I103" s="35"/>
      <c r="J103" s="36"/>
      <c r="K103" s="36"/>
    </row>
    <row r="104" spans="1:11" ht="24">
      <c r="A104" s="55" t="s">
        <v>778</v>
      </c>
      <c r="B104" s="55" t="s">
        <v>779</v>
      </c>
      <c r="C104" s="55" t="s">
        <v>780</v>
      </c>
      <c r="D104" s="57" t="s">
        <v>781</v>
      </c>
      <c r="E104" s="55" t="s">
        <v>782</v>
      </c>
      <c r="F104" s="36"/>
      <c r="G104" s="36"/>
      <c r="H104" s="93"/>
      <c r="I104" s="35"/>
      <c r="J104" s="36"/>
      <c r="K104" s="36"/>
    </row>
    <row r="105" spans="1:11" ht="36">
      <c r="A105" s="55" t="s">
        <v>783</v>
      </c>
      <c r="B105" s="55" t="s">
        <v>784</v>
      </c>
      <c r="C105" s="55" t="s">
        <v>785</v>
      </c>
      <c r="D105" s="55" t="s">
        <v>786</v>
      </c>
      <c r="E105" s="50" t="s">
        <v>787</v>
      </c>
      <c r="F105" s="36"/>
      <c r="G105" s="36"/>
      <c r="H105" s="93"/>
      <c r="I105" s="35"/>
      <c r="J105" s="36"/>
      <c r="K105" s="36"/>
    </row>
    <row r="106" spans="1:11" ht="24">
      <c r="A106" s="55" t="s">
        <v>788</v>
      </c>
      <c r="B106" s="55" t="s">
        <v>789</v>
      </c>
      <c r="C106" s="55" t="s">
        <v>790</v>
      </c>
      <c r="D106" s="55" t="s">
        <v>791</v>
      </c>
      <c r="E106" s="55" t="s">
        <v>793</v>
      </c>
      <c r="F106" s="36"/>
      <c r="G106" s="36"/>
      <c r="H106" s="93"/>
      <c r="I106" s="35"/>
      <c r="J106" s="36"/>
      <c r="K106" s="36"/>
    </row>
    <row r="107" spans="1:11" ht="12">
      <c r="A107" s="55" t="s">
        <v>795</v>
      </c>
      <c r="B107" s="55" t="s">
        <v>796</v>
      </c>
      <c r="C107" s="55" t="s">
        <v>797</v>
      </c>
      <c r="D107" s="55" t="s">
        <v>798</v>
      </c>
      <c r="E107" s="55" t="s">
        <v>799</v>
      </c>
      <c r="F107" s="36"/>
      <c r="G107" s="36"/>
      <c r="H107" s="93"/>
      <c r="I107" s="35"/>
      <c r="J107" s="36"/>
      <c r="K107" s="36"/>
    </row>
    <row r="108" spans="1:11" ht="12">
      <c r="A108" s="55" t="s">
        <v>801</v>
      </c>
      <c r="B108" s="55" t="s">
        <v>803</v>
      </c>
      <c r="C108" s="55" t="s">
        <v>804</v>
      </c>
      <c r="D108" s="55" t="s">
        <v>805</v>
      </c>
      <c r="E108" s="58"/>
      <c r="F108" s="36"/>
      <c r="G108" s="36"/>
      <c r="H108" s="93"/>
      <c r="I108" s="35"/>
      <c r="J108" s="36"/>
      <c r="K108" s="36"/>
    </row>
    <row r="109" spans="1:11" ht="24">
      <c r="A109" s="55" t="s">
        <v>808</v>
      </c>
      <c r="B109" s="55" t="s">
        <v>809</v>
      </c>
      <c r="C109" s="55" t="s">
        <v>810</v>
      </c>
      <c r="D109" s="55" t="s">
        <v>812</v>
      </c>
      <c r="E109" s="58"/>
      <c r="F109" s="36"/>
      <c r="G109" s="36"/>
      <c r="H109" s="93"/>
      <c r="I109" s="35"/>
      <c r="J109" s="36"/>
      <c r="K109" s="36"/>
    </row>
    <row r="110" spans="1:11" ht="24">
      <c r="A110" s="55" t="s">
        <v>813</v>
      </c>
      <c r="B110" s="55" t="s">
        <v>815</v>
      </c>
      <c r="C110" s="55" t="s">
        <v>816</v>
      </c>
      <c r="D110" s="55" t="s">
        <v>817</v>
      </c>
      <c r="E110" s="55" t="s">
        <v>818</v>
      </c>
      <c r="F110" s="36"/>
      <c r="G110" s="36"/>
      <c r="H110" s="93"/>
      <c r="I110" s="35"/>
      <c r="J110" s="36"/>
      <c r="K110" s="36"/>
    </row>
    <row r="111" spans="1:11" ht="24">
      <c r="A111" s="55" t="s">
        <v>820</v>
      </c>
      <c r="B111" s="55" t="s">
        <v>821</v>
      </c>
      <c r="C111" s="55" t="s">
        <v>822</v>
      </c>
      <c r="D111" s="55" t="s">
        <v>823</v>
      </c>
      <c r="E111" s="55" t="s">
        <v>824</v>
      </c>
      <c r="F111" s="36"/>
      <c r="G111" s="36"/>
      <c r="H111" s="93"/>
      <c r="I111" s="35"/>
      <c r="J111" s="36"/>
      <c r="K111" s="36"/>
    </row>
    <row r="112" spans="1:11" ht="24">
      <c r="A112" s="55" t="s">
        <v>825</v>
      </c>
      <c r="B112" s="55" t="s">
        <v>826</v>
      </c>
      <c r="C112" s="55" t="s">
        <v>827</v>
      </c>
      <c r="D112" s="55" t="s">
        <v>828</v>
      </c>
      <c r="E112" s="55" t="s">
        <v>829</v>
      </c>
      <c r="F112" s="36"/>
      <c r="G112" s="36"/>
      <c r="H112" s="93"/>
      <c r="I112" s="35"/>
      <c r="J112" s="36"/>
      <c r="K112" s="36"/>
    </row>
    <row r="113" spans="1:11" ht="24">
      <c r="A113" s="55" t="s">
        <v>830</v>
      </c>
      <c r="B113" s="55" t="s">
        <v>831</v>
      </c>
      <c r="C113" s="55" t="s">
        <v>832</v>
      </c>
      <c r="D113" s="55" t="s">
        <v>833</v>
      </c>
      <c r="E113" s="55" t="s">
        <v>834</v>
      </c>
      <c r="F113" s="36"/>
      <c r="G113" s="36"/>
      <c r="H113" s="93"/>
      <c r="I113" s="35"/>
      <c r="J113" s="36"/>
      <c r="K113" s="36"/>
    </row>
    <row r="114" spans="1:11" ht="24">
      <c r="A114" s="55" t="s">
        <v>835</v>
      </c>
      <c r="B114" s="55" t="s">
        <v>836</v>
      </c>
      <c r="C114" s="55" t="s">
        <v>837</v>
      </c>
      <c r="D114" s="55" t="s">
        <v>838</v>
      </c>
      <c r="E114" s="55" t="s">
        <v>839</v>
      </c>
      <c r="F114" s="36"/>
      <c r="G114" s="36"/>
      <c r="H114" s="93"/>
      <c r="I114" s="35"/>
      <c r="J114" s="36"/>
      <c r="K114" s="36"/>
    </row>
    <row r="115" spans="1:11" ht="24">
      <c r="A115" s="50" t="s">
        <v>842</v>
      </c>
      <c r="B115" s="58"/>
      <c r="C115" s="55" t="s">
        <v>843</v>
      </c>
      <c r="D115" s="58"/>
      <c r="E115" s="58"/>
      <c r="F115" s="36"/>
      <c r="G115" s="36"/>
      <c r="H115" s="93"/>
      <c r="I115" s="35"/>
      <c r="J115" s="36"/>
      <c r="K115" s="36"/>
    </row>
    <row r="116" spans="1:11" ht="12">
      <c r="A116" s="55" t="s">
        <v>845</v>
      </c>
      <c r="B116" s="55" t="s">
        <v>846</v>
      </c>
      <c r="C116" s="55" t="s">
        <v>847</v>
      </c>
      <c r="D116" s="58"/>
      <c r="E116" s="55" t="s">
        <v>849</v>
      </c>
      <c r="F116" s="36"/>
      <c r="G116" s="36"/>
      <c r="H116" s="93"/>
      <c r="I116" s="35"/>
      <c r="J116" s="36"/>
      <c r="K116" s="36"/>
    </row>
    <row r="117" spans="1:11" ht="24">
      <c r="A117" s="55" t="s">
        <v>851</v>
      </c>
      <c r="B117" s="55" t="s">
        <v>852</v>
      </c>
      <c r="C117" s="55" t="s">
        <v>853</v>
      </c>
      <c r="D117" s="58"/>
      <c r="E117" s="55" t="s">
        <v>553</v>
      </c>
      <c r="F117" s="36"/>
      <c r="G117" s="36"/>
      <c r="H117" s="93"/>
      <c r="I117" s="35"/>
      <c r="J117" s="36"/>
      <c r="K117" s="36"/>
    </row>
    <row r="118" spans="1:11" ht="24">
      <c r="A118" s="55" t="s">
        <v>854</v>
      </c>
      <c r="B118" s="55" t="s">
        <v>855</v>
      </c>
      <c r="C118" s="55" t="s">
        <v>856</v>
      </c>
      <c r="D118" s="55" t="s">
        <v>857</v>
      </c>
      <c r="E118" s="55" t="s">
        <v>858</v>
      </c>
      <c r="F118" s="36"/>
      <c r="G118" s="36"/>
      <c r="H118" s="93"/>
      <c r="I118" s="35"/>
      <c r="J118" s="36"/>
      <c r="K118" s="36"/>
    </row>
    <row r="119" spans="1:11" ht="24">
      <c r="A119" s="55" t="s">
        <v>859</v>
      </c>
      <c r="B119" s="55" t="s">
        <v>860</v>
      </c>
      <c r="C119" s="55" t="s">
        <v>861</v>
      </c>
      <c r="D119" s="55" t="s">
        <v>863</v>
      </c>
      <c r="E119" s="55" t="s">
        <v>864</v>
      </c>
      <c r="F119" s="36"/>
      <c r="G119" s="36"/>
      <c r="H119" s="93"/>
      <c r="I119" s="35"/>
      <c r="J119" s="36"/>
      <c r="K119" s="36"/>
    </row>
    <row r="120" spans="1:11" ht="24">
      <c r="A120" s="55" t="s">
        <v>867</v>
      </c>
      <c r="B120" s="55" t="s">
        <v>868</v>
      </c>
      <c r="C120" s="55" t="s">
        <v>869</v>
      </c>
      <c r="D120" s="55" t="s">
        <v>870</v>
      </c>
      <c r="E120" s="55" t="s">
        <v>871</v>
      </c>
      <c r="F120" s="36"/>
      <c r="G120" s="36"/>
      <c r="H120" s="93"/>
      <c r="I120" s="35"/>
      <c r="J120" s="36"/>
      <c r="K120" s="36"/>
    </row>
    <row r="121" spans="1:11" ht="12">
      <c r="A121" s="55" t="s">
        <v>872</v>
      </c>
      <c r="B121" s="55" t="s">
        <v>873</v>
      </c>
      <c r="C121" s="55" t="s">
        <v>874</v>
      </c>
      <c r="D121" s="55" t="s">
        <v>875</v>
      </c>
      <c r="E121" s="55" t="s">
        <v>876</v>
      </c>
      <c r="F121" s="36"/>
      <c r="G121" s="36"/>
      <c r="H121" s="93"/>
      <c r="I121" s="35"/>
      <c r="J121" s="36"/>
      <c r="K121" s="36"/>
    </row>
    <row r="122" spans="1:11" ht="12">
      <c r="A122" s="55" t="s">
        <v>877</v>
      </c>
      <c r="B122" s="55" t="s">
        <v>878</v>
      </c>
      <c r="C122" s="55" t="s">
        <v>879</v>
      </c>
      <c r="D122" s="55" t="s">
        <v>880</v>
      </c>
      <c r="E122" s="55" t="s">
        <v>881</v>
      </c>
      <c r="F122" s="36"/>
      <c r="G122" s="36"/>
      <c r="H122" s="93"/>
      <c r="I122" s="35"/>
      <c r="J122" s="36"/>
      <c r="K122" s="36"/>
    </row>
    <row r="123" spans="1:11" ht="36">
      <c r="A123" s="55" t="s">
        <v>882</v>
      </c>
      <c r="B123" s="55" t="s">
        <v>883</v>
      </c>
      <c r="C123" s="55" t="s">
        <v>884</v>
      </c>
      <c r="D123" s="55" t="s">
        <v>885</v>
      </c>
      <c r="E123" s="50" t="s">
        <v>886</v>
      </c>
      <c r="F123" s="36"/>
      <c r="G123" s="36"/>
      <c r="H123" s="93"/>
      <c r="I123" s="35"/>
      <c r="J123" s="36"/>
      <c r="K123" s="36"/>
    </row>
    <row r="124" spans="1:11" ht="24">
      <c r="A124" s="55" t="s">
        <v>887</v>
      </c>
      <c r="B124" s="50" t="s">
        <v>888</v>
      </c>
      <c r="C124" s="55" t="s">
        <v>889</v>
      </c>
      <c r="D124" s="50" t="s">
        <v>890</v>
      </c>
      <c r="E124" s="50" t="s">
        <v>650</v>
      </c>
      <c r="F124" s="36"/>
      <c r="G124" s="36"/>
      <c r="H124" s="93"/>
      <c r="I124" s="35"/>
      <c r="J124" s="36"/>
      <c r="K124" s="36"/>
    </row>
    <row r="125" spans="1:11" ht="36">
      <c r="A125" s="55" t="s">
        <v>891</v>
      </c>
      <c r="B125" s="55" t="s">
        <v>892</v>
      </c>
      <c r="C125" s="55" t="s">
        <v>893</v>
      </c>
      <c r="D125" s="55" t="s">
        <v>894</v>
      </c>
      <c r="E125" s="55" t="s">
        <v>895</v>
      </c>
      <c r="F125" s="36"/>
      <c r="G125" s="36"/>
      <c r="H125" s="93"/>
      <c r="I125" s="35"/>
      <c r="J125" s="36"/>
      <c r="K125" s="36"/>
    </row>
    <row r="126" spans="1:11" ht="24">
      <c r="A126" s="50" t="s">
        <v>896</v>
      </c>
      <c r="B126" s="50" t="s">
        <v>897</v>
      </c>
      <c r="C126" s="50" t="s">
        <v>898</v>
      </c>
      <c r="D126" s="58"/>
      <c r="E126" s="50" t="s">
        <v>899</v>
      </c>
      <c r="F126" s="36"/>
      <c r="G126" s="36"/>
      <c r="H126" s="93"/>
      <c r="I126" s="35"/>
      <c r="J126" s="36"/>
      <c r="K126" s="36"/>
    </row>
    <row r="127" spans="1:11" ht="48">
      <c r="A127" s="50" t="s">
        <v>900</v>
      </c>
      <c r="B127" s="50" t="s">
        <v>901</v>
      </c>
      <c r="C127" s="50" t="s">
        <v>902</v>
      </c>
      <c r="D127" s="50" t="s">
        <v>903</v>
      </c>
      <c r="E127" s="50" t="s">
        <v>904</v>
      </c>
      <c r="F127" s="36"/>
      <c r="G127" s="36"/>
      <c r="H127" s="93"/>
      <c r="I127" s="35"/>
      <c r="J127" s="36"/>
      <c r="K127" s="36"/>
    </row>
    <row r="128" spans="1:11" ht="24">
      <c r="A128" s="55" t="s">
        <v>905</v>
      </c>
      <c r="B128" s="50" t="s">
        <v>906</v>
      </c>
      <c r="C128" s="55" t="s">
        <v>907</v>
      </c>
      <c r="D128" s="50" t="s">
        <v>908</v>
      </c>
      <c r="E128" s="50" t="s">
        <v>909</v>
      </c>
      <c r="F128" s="36"/>
      <c r="G128" s="36"/>
      <c r="H128" s="93"/>
      <c r="I128" s="35"/>
      <c r="J128" s="36"/>
      <c r="K128" s="36"/>
    </row>
    <row r="129" spans="1:11" ht="24">
      <c r="A129" s="55" t="s">
        <v>910</v>
      </c>
      <c r="B129" s="50" t="s">
        <v>911</v>
      </c>
      <c r="C129" s="50" t="s">
        <v>912</v>
      </c>
      <c r="D129" s="50" t="s">
        <v>913</v>
      </c>
      <c r="E129" s="50" t="s">
        <v>914</v>
      </c>
      <c r="F129" s="36"/>
      <c r="G129" s="36"/>
      <c r="H129" s="93"/>
      <c r="I129" s="35"/>
      <c r="J129" s="36"/>
      <c r="K129" s="36"/>
    </row>
    <row r="130" spans="1:11" ht="12">
      <c r="A130" s="55" t="s">
        <v>915</v>
      </c>
      <c r="B130" s="55" t="s">
        <v>916</v>
      </c>
      <c r="C130" s="55" t="s">
        <v>917</v>
      </c>
      <c r="D130" s="50" t="s">
        <v>918</v>
      </c>
      <c r="E130" s="50" t="s">
        <v>920</v>
      </c>
      <c r="F130" s="36"/>
      <c r="G130" s="36"/>
      <c r="H130" s="93"/>
      <c r="I130" s="35"/>
      <c r="J130" s="36"/>
      <c r="K130" s="36"/>
    </row>
    <row r="131" spans="1:11" ht="12">
      <c r="A131" s="55" t="s">
        <v>921</v>
      </c>
      <c r="B131" s="50" t="s">
        <v>922</v>
      </c>
      <c r="C131" s="55" t="s">
        <v>923</v>
      </c>
      <c r="D131" s="55" t="s">
        <v>924</v>
      </c>
      <c r="E131" s="98" t="s">
        <v>925</v>
      </c>
      <c r="F131" s="36"/>
      <c r="G131" s="36"/>
      <c r="H131" s="93"/>
      <c r="I131" s="35"/>
      <c r="J131" s="36"/>
      <c r="K131" s="36"/>
    </row>
    <row r="132" spans="1:11" ht="12">
      <c r="A132" s="63" t="s">
        <v>926</v>
      </c>
      <c r="B132" s="63" t="s">
        <v>927</v>
      </c>
      <c r="C132" s="63" t="s">
        <v>928</v>
      </c>
      <c r="D132" s="63" t="s">
        <v>929</v>
      </c>
      <c r="E132" s="73" t="s">
        <v>930</v>
      </c>
      <c r="F132" s="36"/>
      <c r="G132" s="36"/>
      <c r="H132" s="93"/>
      <c r="I132" s="35"/>
      <c r="J132" s="36"/>
      <c r="K132" s="36"/>
    </row>
    <row r="133" spans="1:11" ht="12">
      <c r="A133" s="63" t="s">
        <v>788</v>
      </c>
      <c r="B133" s="63" t="s">
        <v>931</v>
      </c>
      <c r="C133" s="63" t="s">
        <v>932</v>
      </c>
      <c r="D133" s="63" t="s">
        <v>933</v>
      </c>
      <c r="E133" s="63" t="s">
        <v>934</v>
      </c>
      <c r="F133" s="36"/>
      <c r="G133" s="36"/>
      <c r="H133" s="93"/>
      <c r="I133" s="35"/>
      <c r="J133" s="36"/>
      <c r="K133" s="36"/>
    </row>
    <row r="134" spans="1:11" ht="12">
      <c r="A134" s="50" t="s">
        <v>935</v>
      </c>
      <c r="B134" s="50" t="s">
        <v>936</v>
      </c>
      <c r="C134" s="50" t="s">
        <v>937</v>
      </c>
      <c r="D134" s="50" t="s">
        <v>938</v>
      </c>
      <c r="E134" s="50" t="s">
        <v>939</v>
      </c>
      <c r="F134" s="36"/>
      <c r="G134" s="36"/>
      <c r="H134" s="93"/>
      <c r="I134" s="35"/>
      <c r="J134" s="36"/>
      <c r="K134" s="36"/>
    </row>
    <row r="135" spans="1:11" ht="15">
      <c r="A135" s="50" t="s">
        <v>940</v>
      </c>
      <c r="B135" s="50" t="s">
        <v>941</v>
      </c>
      <c r="C135" s="99" t="s">
        <v>942</v>
      </c>
      <c r="D135" s="50" t="s">
        <v>944</v>
      </c>
      <c r="E135" s="55"/>
      <c r="F135" s="36"/>
      <c r="G135" s="36"/>
      <c r="H135" s="93"/>
      <c r="I135" s="35"/>
      <c r="J135" s="36"/>
      <c r="K135" s="36"/>
    </row>
    <row r="136" spans="1:11" ht="24">
      <c r="A136" s="55" t="s">
        <v>946</v>
      </c>
      <c r="B136" s="55" t="s">
        <v>947</v>
      </c>
      <c r="C136" s="55" t="s">
        <v>948</v>
      </c>
      <c r="D136" s="55" t="s">
        <v>949</v>
      </c>
      <c r="E136" s="55" t="s">
        <v>950</v>
      </c>
      <c r="F136" s="36"/>
      <c r="G136" s="36"/>
      <c r="H136" s="93"/>
      <c r="I136" s="35"/>
      <c r="J136" s="36"/>
      <c r="K136" s="36"/>
    </row>
    <row r="137" spans="1:11" ht="24">
      <c r="A137" s="55" t="s">
        <v>384</v>
      </c>
      <c r="B137" s="55" t="s">
        <v>951</v>
      </c>
      <c r="C137" s="55" t="s">
        <v>952</v>
      </c>
      <c r="D137" s="58"/>
      <c r="E137" s="55" t="s">
        <v>650</v>
      </c>
      <c r="F137" s="36"/>
      <c r="G137" s="36"/>
      <c r="H137" s="93"/>
      <c r="I137" s="35"/>
      <c r="J137" s="36"/>
      <c r="K137" s="36"/>
    </row>
    <row r="138" spans="1:11" ht="24">
      <c r="A138" s="55" t="s">
        <v>953</v>
      </c>
      <c r="B138" s="55" t="s">
        <v>954</v>
      </c>
      <c r="C138" s="55" t="s">
        <v>955</v>
      </c>
      <c r="D138" s="55" t="s">
        <v>956</v>
      </c>
      <c r="E138" s="55" t="s">
        <v>957</v>
      </c>
      <c r="F138" s="36"/>
      <c r="G138" s="36"/>
      <c r="H138" s="93"/>
      <c r="I138" s="35"/>
      <c r="J138" s="36"/>
      <c r="K138" s="36"/>
    </row>
    <row r="139" spans="1:11" ht="12">
      <c r="A139" s="55" t="s">
        <v>958</v>
      </c>
      <c r="B139" s="55" t="s">
        <v>961</v>
      </c>
      <c r="C139" s="55" t="s">
        <v>963</v>
      </c>
      <c r="D139" s="55" t="s">
        <v>965</v>
      </c>
      <c r="E139" s="55" t="s">
        <v>245</v>
      </c>
      <c r="F139" s="36"/>
      <c r="G139" s="36"/>
      <c r="H139" s="93"/>
      <c r="I139" s="35"/>
      <c r="J139" s="36"/>
      <c r="K139" s="36"/>
    </row>
    <row r="140" spans="1:11" ht="12">
      <c r="A140" s="55" t="s">
        <v>968</v>
      </c>
      <c r="B140" s="55" t="s">
        <v>969</v>
      </c>
      <c r="C140" s="55" t="s">
        <v>970</v>
      </c>
      <c r="D140" s="55" t="s">
        <v>971</v>
      </c>
      <c r="E140" s="55" t="s">
        <v>972</v>
      </c>
      <c r="F140" s="36"/>
      <c r="G140" s="36"/>
      <c r="H140" s="93"/>
      <c r="I140" s="35"/>
      <c r="J140" s="36"/>
      <c r="K140" s="36"/>
    </row>
    <row r="141" spans="1:11" ht="12">
      <c r="A141" s="50" t="s">
        <v>973</v>
      </c>
      <c r="B141" s="50" t="s">
        <v>975</v>
      </c>
      <c r="C141" s="50" t="s">
        <v>976</v>
      </c>
      <c r="D141" s="50" t="s">
        <v>978</v>
      </c>
      <c r="E141" s="100" t="s">
        <v>979</v>
      </c>
      <c r="F141" s="36"/>
      <c r="G141" s="36"/>
      <c r="H141" s="93"/>
      <c r="I141" s="35"/>
      <c r="J141" s="36"/>
      <c r="K141" s="36"/>
    </row>
    <row r="142" spans="1:11" ht="12">
      <c r="A142" s="55" t="s">
        <v>980</v>
      </c>
      <c r="B142" s="55" t="s">
        <v>981</v>
      </c>
      <c r="C142" s="55" t="s">
        <v>982</v>
      </c>
      <c r="D142" s="58"/>
      <c r="E142" s="55" t="s">
        <v>553</v>
      </c>
      <c r="F142" s="36"/>
      <c r="G142" s="36"/>
      <c r="H142" s="93"/>
      <c r="I142" s="35"/>
      <c r="J142" s="36"/>
      <c r="K142" s="36"/>
    </row>
    <row r="143" spans="1:11" ht="24">
      <c r="A143" s="55" t="s">
        <v>983</v>
      </c>
      <c r="B143" s="55" t="s">
        <v>984</v>
      </c>
      <c r="C143" s="55" t="s">
        <v>985</v>
      </c>
      <c r="D143" s="55" t="s">
        <v>986</v>
      </c>
      <c r="E143" s="55" t="s">
        <v>553</v>
      </c>
      <c r="F143" s="36"/>
      <c r="G143" s="36"/>
      <c r="H143" s="93"/>
      <c r="I143" s="35"/>
      <c r="J143" s="36"/>
      <c r="K143" s="36"/>
    </row>
    <row r="144" spans="1:11" ht="12">
      <c r="A144" s="55" t="s">
        <v>988</v>
      </c>
      <c r="B144" s="55" t="s">
        <v>990</v>
      </c>
      <c r="C144" s="55" t="s">
        <v>991</v>
      </c>
      <c r="D144" s="55" t="s">
        <v>992</v>
      </c>
      <c r="E144" s="55" t="s">
        <v>993</v>
      </c>
      <c r="F144" s="36"/>
      <c r="G144" s="36"/>
      <c r="H144" s="93"/>
      <c r="I144" s="35"/>
      <c r="J144" s="36"/>
      <c r="K144" s="36"/>
    </row>
    <row r="145" spans="1:11" ht="24">
      <c r="A145" s="55" t="s">
        <v>994</v>
      </c>
      <c r="B145" s="55" t="s">
        <v>995</v>
      </c>
      <c r="C145" s="55" t="s">
        <v>996</v>
      </c>
      <c r="D145" s="58"/>
      <c r="E145" s="55" t="s">
        <v>997</v>
      </c>
      <c r="F145" s="36"/>
      <c r="G145" s="36"/>
      <c r="H145" s="93"/>
      <c r="I145" s="35"/>
      <c r="J145" s="36"/>
      <c r="K145" s="36"/>
    </row>
    <row r="146" spans="1:11" ht="24">
      <c r="A146" s="50" t="s">
        <v>998</v>
      </c>
      <c r="B146" s="55" t="s">
        <v>999</v>
      </c>
      <c r="C146" s="55" t="s">
        <v>1000</v>
      </c>
      <c r="D146" s="58"/>
      <c r="E146" s="50" t="s">
        <v>1001</v>
      </c>
      <c r="F146" s="36"/>
      <c r="G146" s="36"/>
      <c r="H146" s="93"/>
      <c r="I146" s="35"/>
      <c r="J146" s="36"/>
      <c r="K146" s="36"/>
    </row>
    <row r="147" spans="1:11" ht="24">
      <c r="A147" s="50" t="s">
        <v>1002</v>
      </c>
      <c r="B147" s="55" t="s">
        <v>1003</v>
      </c>
      <c r="C147" s="50" t="s">
        <v>1004</v>
      </c>
      <c r="D147" s="58"/>
      <c r="E147" s="58"/>
      <c r="F147" s="36"/>
      <c r="G147" s="36"/>
      <c r="H147" s="93"/>
      <c r="I147" s="35"/>
      <c r="J147" s="36"/>
      <c r="K147" s="36"/>
    </row>
    <row r="148" spans="1:11" ht="24">
      <c r="A148" s="55" t="s">
        <v>1005</v>
      </c>
      <c r="B148" s="55" t="s">
        <v>1006</v>
      </c>
      <c r="C148" s="55" t="s">
        <v>1007</v>
      </c>
      <c r="D148" s="55" t="s">
        <v>1008</v>
      </c>
      <c r="E148" s="55" t="s">
        <v>1010</v>
      </c>
      <c r="F148" s="36"/>
      <c r="G148" s="36"/>
      <c r="H148" s="93"/>
      <c r="I148" s="35"/>
      <c r="J148" s="36"/>
      <c r="K148" s="36"/>
    </row>
    <row r="149" spans="1:11" ht="36">
      <c r="A149" s="55" t="s">
        <v>1011</v>
      </c>
      <c r="B149" s="55" t="s">
        <v>1012</v>
      </c>
      <c r="C149" s="55" t="s">
        <v>1013</v>
      </c>
      <c r="D149" s="50" t="s">
        <v>1014</v>
      </c>
      <c r="E149" s="55" t="s">
        <v>553</v>
      </c>
      <c r="F149" s="36"/>
      <c r="G149" s="36"/>
      <c r="H149" s="93"/>
      <c r="I149" s="35"/>
      <c r="J149" s="36"/>
      <c r="K149" s="36"/>
    </row>
    <row r="150" spans="1:11" ht="24">
      <c r="A150" s="55" t="s">
        <v>1015</v>
      </c>
      <c r="B150" s="55" t="s">
        <v>1016</v>
      </c>
      <c r="C150" s="55" t="s">
        <v>1017</v>
      </c>
      <c r="D150" s="50" t="s">
        <v>1018</v>
      </c>
      <c r="E150" s="55" t="s">
        <v>1019</v>
      </c>
      <c r="F150" s="36"/>
      <c r="G150" s="36"/>
      <c r="H150" s="93"/>
      <c r="I150" s="35"/>
      <c r="J150" s="36"/>
      <c r="K150" s="36"/>
    </row>
    <row r="151" spans="1:11" ht="12">
      <c r="A151" s="36"/>
      <c r="B151" s="36"/>
      <c r="C151" s="36"/>
      <c r="D151" s="36"/>
      <c r="E151" s="36"/>
      <c r="F151" s="36"/>
      <c r="G151" s="36"/>
      <c r="H151" s="93"/>
      <c r="I151" s="35" t="s">
        <v>1020</v>
      </c>
      <c r="J151" s="36"/>
      <c r="K151" s="36"/>
    </row>
    <row r="152" spans="1:11" ht="12">
      <c r="A152" s="36"/>
      <c r="B152" s="36"/>
      <c r="C152" s="36"/>
      <c r="D152" s="36"/>
      <c r="E152" s="36"/>
      <c r="F152" s="36"/>
      <c r="G152" s="36"/>
      <c r="H152" s="103"/>
      <c r="I152" s="35" t="s">
        <v>1020</v>
      </c>
      <c r="J152" s="36"/>
      <c r="K152" s="36"/>
    </row>
    <row r="153" spans="1:11" ht="12">
      <c r="A153" s="36"/>
      <c r="B153" s="36"/>
      <c r="C153" s="36"/>
      <c r="D153" s="36"/>
      <c r="E153" s="36"/>
      <c r="F153" s="36"/>
      <c r="G153" s="36"/>
      <c r="H153" s="103"/>
      <c r="I153" s="35" t="s">
        <v>1020</v>
      </c>
      <c r="J153" s="36"/>
      <c r="K153" s="36"/>
    </row>
    <row r="154" spans="1:11" ht="12">
      <c r="A154" s="36"/>
      <c r="B154" s="36"/>
      <c r="C154" s="36"/>
      <c r="D154" s="36"/>
      <c r="E154" s="36"/>
      <c r="F154" s="36"/>
      <c r="G154" s="36"/>
      <c r="H154" s="103"/>
      <c r="I154" s="35" t="s">
        <v>1020</v>
      </c>
      <c r="J154" s="36"/>
      <c r="K154" s="36"/>
    </row>
    <row r="155" spans="1:11" ht="12">
      <c r="A155" s="36"/>
      <c r="B155" s="36"/>
      <c r="C155" s="36"/>
      <c r="D155" s="36"/>
      <c r="E155" s="36"/>
      <c r="F155" s="36"/>
      <c r="G155" s="36"/>
      <c r="H155" s="103"/>
      <c r="I155" s="35" t="s">
        <v>1020</v>
      </c>
      <c r="J155" s="36"/>
      <c r="K155" s="36"/>
    </row>
    <row r="156" spans="1:11" ht="12">
      <c r="A156" s="36"/>
      <c r="B156" s="36"/>
      <c r="C156" s="36"/>
      <c r="D156" s="36"/>
      <c r="E156" s="36"/>
      <c r="F156" s="36"/>
      <c r="G156" s="36"/>
      <c r="H156" s="103"/>
      <c r="I156" s="35" t="s">
        <v>1020</v>
      </c>
      <c r="J156" s="36"/>
      <c r="K156" s="36"/>
    </row>
    <row r="157" spans="1:11" ht="12">
      <c r="A157" s="36"/>
      <c r="B157" s="36"/>
      <c r="C157" s="36"/>
      <c r="D157" s="36"/>
      <c r="E157" s="36"/>
      <c r="F157" s="36"/>
      <c r="G157" s="36"/>
      <c r="H157" s="103"/>
      <c r="I157" s="35" t="s">
        <v>1020</v>
      </c>
      <c r="J157" s="36"/>
      <c r="K157" s="36"/>
    </row>
    <row r="158" spans="1:11" ht="12">
      <c r="A158" s="36"/>
      <c r="B158" s="36"/>
      <c r="C158" s="36"/>
      <c r="D158" s="36"/>
      <c r="E158" s="36"/>
      <c r="F158" s="36"/>
      <c r="G158" s="36"/>
      <c r="H158" s="103"/>
      <c r="I158" s="35" t="s">
        <v>1020</v>
      </c>
      <c r="J158" s="36"/>
      <c r="K158" s="36"/>
    </row>
    <row r="159" spans="1:11" ht="12">
      <c r="A159" s="36"/>
      <c r="B159" s="36"/>
      <c r="C159" s="36"/>
      <c r="D159" s="36"/>
      <c r="E159" s="36"/>
      <c r="F159" s="36"/>
      <c r="G159" s="36"/>
      <c r="H159" s="103"/>
      <c r="I159" s="35" t="s">
        <v>1020</v>
      </c>
      <c r="J159" s="36"/>
      <c r="K159" s="36"/>
    </row>
    <row r="160" spans="1:11" ht="12">
      <c r="A160" s="36"/>
      <c r="B160" s="36"/>
      <c r="C160" s="36"/>
      <c r="D160" s="36"/>
      <c r="E160" s="36"/>
      <c r="F160" s="36"/>
      <c r="G160" s="36"/>
      <c r="H160" s="103"/>
      <c r="I160" s="35" t="s">
        <v>1020</v>
      </c>
      <c r="J160" s="36"/>
      <c r="K160" s="36"/>
    </row>
    <row r="161" spans="1:11" ht="12">
      <c r="A161" s="36"/>
      <c r="B161" s="36"/>
      <c r="C161" s="36"/>
      <c r="D161" s="36"/>
      <c r="E161" s="36"/>
      <c r="F161" s="36"/>
      <c r="G161" s="36"/>
      <c r="H161" s="103"/>
      <c r="I161" s="35" t="s">
        <v>1020</v>
      </c>
      <c r="J161" s="36"/>
      <c r="K161" s="36"/>
    </row>
    <row r="162" spans="1:11" ht="12">
      <c r="A162" s="36"/>
      <c r="B162" s="36"/>
      <c r="C162" s="36"/>
      <c r="D162" s="36"/>
      <c r="E162" s="36"/>
      <c r="F162" s="36"/>
      <c r="G162" s="36"/>
      <c r="H162" s="103"/>
      <c r="I162" s="35" t="s">
        <v>1020</v>
      </c>
      <c r="J162" s="36"/>
      <c r="K162" s="36"/>
    </row>
    <row r="163" spans="1:11" ht="12">
      <c r="A163" s="36"/>
      <c r="B163" s="36"/>
      <c r="C163" s="36"/>
      <c r="D163" s="36"/>
      <c r="E163" s="36"/>
      <c r="F163" s="36"/>
      <c r="G163" s="36"/>
      <c r="H163" s="103"/>
      <c r="I163" s="35" t="s">
        <v>1020</v>
      </c>
      <c r="J163" s="36"/>
      <c r="K163" s="36"/>
    </row>
    <row r="164" spans="1:11" ht="12">
      <c r="A164" s="36"/>
      <c r="B164" s="36"/>
      <c r="C164" s="36"/>
      <c r="D164" s="36"/>
      <c r="E164" s="36"/>
      <c r="F164" s="36"/>
      <c r="G164" s="36"/>
      <c r="H164" s="103"/>
      <c r="I164" s="35" t="s">
        <v>1020</v>
      </c>
      <c r="J164" s="36"/>
      <c r="K164" s="36"/>
    </row>
    <row r="165" spans="1:11" ht="12">
      <c r="A165" s="36"/>
      <c r="B165" s="36"/>
      <c r="C165" s="36"/>
      <c r="D165" s="36"/>
      <c r="E165" s="36"/>
      <c r="F165" s="36"/>
      <c r="G165" s="36"/>
      <c r="H165" s="103"/>
      <c r="I165" s="35" t="s">
        <v>1020</v>
      </c>
      <c r="J165" s="36"/>
      <c r="K165" s="36"/>
    </row>
    <row r="166" spans="1:11" ht="12">
      <c r="A166" s="36"/>
      <c r="B166" s="36"/>
      <c r="C166" s="36"/>
      <c r="D166" s="36"/>
      <c r="E166" s="36"/>
      <c r="F166" s="36"/>
      <c r="G166" s="36"/>
      <c r="H166" s="103"/>
      <c r="I166" s="35" t="s">
        <v>1020</v>
      </c>
      <c r="J166" s="36"/>
      <c r="K166" s="36"/>
    </row>
    <row r="167" spans="1:11" ht="12">
      <c r="A167" s="36"/>
      <c r="B167" s="36"/>
      <c r="C167" s="36"/>
      <c r="D167" s="36"/>
      <c r="E167" s="36"/>
      <c r="F167" s="36"/>
      <c r="G167" s="36"/>
      <c r="H167" s="103"/>
      <c r="I167" s="35" t="s">
        <v>1020</v>
      </c>
      <c r="J167" s="36"/>
      <c r="K167" s="36"/>
    </row>
    <row r="168" spans="1:11" ht="12">
      <c r="A168" s="36"/>
      <c r="B168" s="36"/>
      <c r="C168" s="36"/>
      <c r="D168" s="36"/>
      <c r="E168" s="36"/>
      <c r="F168" s="36"/>
      <c r="G168" s="36"/>
      <c r="H168" s="103"/>
      <c r="I168" s="35" t="s">
        <v>1020</v>
      </c>
      <c r="J168" s="36"/>
      <c r="K168" s="36"/>
    </row>
    <row r="169" spans="1:11" ht="12">
      <c r="A169" s="36"/>
      <c r="B169" s="36"/>
      <c r="C169" s="36"/>
      <c r="D169" s="36"/>
      <c r="E169" s="36"/>
      <c r="F169" s="36"/>
      <c r="G169" s="36"/>
      <c r="H169" s="103"/>
      <c r="I169" s="35" t="s">
        <v>1020</v>
      </c>
      <c r="J169" s="36"/>
      <c r="K169" s="36"/>
    </row>
    <row r="170" spans="1:11" ht="12">
      <c r="A170" s="36"/>
      <c r="B170" s="36"/>
      <c r="C170" s="36"/>
      <c r="D170" s="36"/>
      <c r="E170" s="36"/>
      <c r="F170" s="36"/>
      <c r="G170" s="36"/>
      <c r="H170" s="103"/>
      <c r="I170" s="35" t="s">
        <v>1020</v>
      </c>
      <c r="J170" s="36"/>
      <c r="K170" s="36"/>
    </row>
    <row r="171" spans="1:11" ht="12">
      <c r="A171" s="36"/>
      <c r="B171" s="36"/>
      <c r="C171" s="36"/>
      <c r="D171" s="36"/>
      <c r="E171" s="36"/>
      <c r="F171" s="36"/>
      <c r="G171" s="36"/>
      <c r="H171" s="103"/>
      <c r="I171" s="35" t="s">
        <v>1020</v>
      </c>
      <c r="J171" s="36"/>
      <c r="K171" s="36"/>
    </row>
    <row r="172" spans="1:11" ht="12">
      <c r="A172" s="36"/>
      <c r="B172" s="36"/>
      <c r="C172" s="36"/>
      <c r="D172" s="36"/>
      <c r="E172" s="36"/>
      <c r="F172" s="36"/>
      <c r="G172" s="36"/>
      <c r="H172" s="103"/>
      <c r="I172" s="35" t="s">
        <v>1020</v>
      </c>
      <c r="J172" s="36"/>
      <c r="K172" s="36"/>
    </row>
    <row r="173" spans="1:11" ht="12">
      <c r="A173" s="36"/>
      <c r="B173" s="36"/>
      <c r="C173" s="36"/>
      <c r="D173" s="36"/>
      <c r="E173" s="36"/>
      <c r="F173" s="36"/>
      <c r="G173" s="36"/>
      <c r="H173" s="103"/>
      <c r="I173" s="35" t="s">
        <v>1020</v>
      </c>
      <c r="J173" s="36"/>
      <c r="K173" s="36"/>
    </row>
    <row r="174" spans="1:11" ht="12">
      <c r="A174" s="36"/>
      <c r="B174" s="36"/>
      <c r="C174" s="36"/>
      <c r="D174" s="36"/>
      <c r="E174" s="36"/>
      <c r="F174" s="36"/>
      <c r="G174" s="36"/>
      <c r="H174" s="103"/>
      <c r="I174" s="35" t="s">
        <v>1020</v>
      </c>
      <c r="J174" s="36"/>
      <c r="K174" s="36"/>
    </row>
    <row r="175" spans="1:11" ht="12">
      <c r="A175" s="36"/>
      <c r="B175" s="36"/>
      <c r="C175" s="36"/>
      <c r="D175" s="36"/>
      <c r="E175" s="36"/>
      <c r="F175" s="36"/>
      <c r="G175" s="36"/>
      <c r="H175" s="103"/>
      <c r="I175" s="35" t="s">
        <v>1020</v>
      </c>
      <c r="J175" s="36"/>
      <c r="K175" s="36"/>
    </row>
    <row r="176" spans="1:11" ht="12">
      <c r="A176" s="36"/>
      <c r="B176" s="36"/>
      <c r="C176" s="36"/>
      <c r="D176" s="36"/>
      <c r="E176" s="36"/>
      <c r="F176" s="36"/>
      <c r="G176" s="36"/>
      <c r="H176" s="103"/>
      <c r="I176" s="35" t="s">
        <v>1020</v>
      </c>
      <c r="J176" s="36"/>
      <c r="K176" s="36"/>
    </row>
    <row r="177" spans="1:11" ht="12">
      <c r="A177" s="36"/>
      <c r="B177" s="36"/>
      <c r="C177" s="36"/>
      <c r="D177" s="36"/>
      <c r="E177" s="36"/>
      <c r="F177" s="36"/>
      <c r="G177" s="36"/>
      <c r="H177" s="103"/>
      <c r="I177" s="35" t="s">
        <v>1020</v>
      </c>
      <c r="J177" s="36"/>
      <c r="K177" s="36"/>
    </row>
    <row r="178" spans="1:11" ht="12">
      <c r="A178" s="36"/>
      <c r="B178" s="36"/>
      <c r="C178" s="36"/>
      <c r="D178" s="36"/>
      <c r="E178" s="36"/>
      <c r="F178" s="36"/>
      <c r="G178" s="36"/>
      <c r="H178" s="103"/>
      <c r="I178" s="35" t="s">
        <v>1020</v>
      </c>
      <c r="J178" s="36"/>
      <c r="K178" s="36"/>
    </row>
    <row r="179" spans="1:11" ht="12">
      <c r="A179" s="36"/>
      <c r="B179" s="36"/>
      <c r="C179" s="36"/>
      <c r="D179" s="36"/>
      <c r="E179" s="36"/>
      <c r="F179" s="36"/>
      <c r="G179" s="36"/>
      <c r="H179" s="103"/>
      <c r="I179" s="35" t="s">
        <v>1020</v>
      </c>
      <c r="J179" s="36"/>
      <c r="K179" s="36"/>
    </row>
    <row r="180" spans="1:11" ht="12">
      <c r="A180" s="36"/>
      <c r="B180" s="36"/>
      <c r="C180" s="36"/>
      <c r="D180" s="36"/>
      <c r="E180" s="36"/>
      <c r="F180" s="36"/>
      <c r="G180" s="36"/>
      <c r="H180" s="103"/>
      <c r="I180" s="35" t="s">
        <v>1020</v>
      </c>
      <c r="J180" s="36"/>
      <c r="K180" s="36"/>
    </row>
    <row r="181" spans="1:11" ht="12">
      <c r="A181" s="36"/>
      <c r="B181" s="36"/>
      <c r="C181" s="36"/>
      <c r="D181" s="36"/>
      <c r="E181" s="36"/>
      <c r="F181" s="36"/>
      <c r="G181" s="36"/>
      <c r="H181" s="103"/>
      <c r="I181" s="35" t="s">
        <v>1020</v>
      </c>
      <c r="J181" s="36"/>
      <c r="K181" s="36"/>
    </row>
    <row r="182" spans="1:11" ht="12">
      <c r="A182" s="36"/>
      <c r="B182" s="36"/>
      <c r="C182" s="36"/>
      <c r="D182" s="36"/>
      <c r="E182" s="36"/>
      <c r="F182" s="36"/>
      <c r="G182" s="36"/>
      <c r="H182" s="103"/>
      <c r="I182" s="35" t="s">
        <v>1020</v>
      </c>
      <c r="J182" s="36"/>
      <c r="K182" s="36"/>
    </row>
    <row r="183" spans="1:11" ht="12">
      <c r="A183" s="36"/>
      <c r="B183" s="36"/>
      <c r="C183" s="36"/>
      <c r="D183" s="36"/>
      <c r="E183" s="36"/>
      <c r="F183" s="36"/>
      <c r="G183" s="36"/>
      <c r="H183" s="103"/>
      <c r="I183" s="35" t="s">
        <v>1020</v>
      </c>
      <c r="J183" s="36"/>
      <c r="K183" s="36"/>
    </row>
    <row r="184" spans="1:11" ht="12">
      <c r="A184" s="36"/>
      <c r="B184" s="36"/>
      <c r="C184" s="36"/>
      <c r="D184" s="36"/>
      <c r="E184" s="36"/>
      <c r="F184" s="36"/>
      <c r="G184" s="36"/>
      <c r="H184" s="103"/>
      <c r="I184" s="35" t="s">
        <v>1020</v>
      </c>
      <c r="J184" s="36"/>
      <c r="K184" s="36"/>
    </row>
    <row r="185" spans="1:11" ht="12">
      <c r="A185" s="36"/>
      <c r="B185" s="36"/>
      <c r="C185" s="36"/>
      <c r="D185" s="36"/>
      <c r="E185" s="36"/>
      <c r="F185" s="36"/>
      <c r="G185" s="36"/>
      <c r="H185" s="103"/>
      <c r="I185" s="35" t="s">
        <v>1020</v>
      </c>
      <c r="J185" s="36"/>
      <c r="K185" s="36"/>
    </row>
    <row r="186" spans="1:11" ht="12">
      <c r="A186" s="36"/>
      <c r="B186" s="36"/>
      <c r="C186" s="36"/>
      <c r="D186" s="36"/>
      <c r="E186" s="36"/>
      <c r="F186" s="36"/>
      <c r="G186" s="36"/>
      <c r="H186" s="103"/>
      <c r="I186" s="35" t="s">
        <v>1020</v>
      </c>
      <c r="J186" s="36"/>
      <c r="K186" s="36"/>
    </row>
    <row r="187" spans="1:11" ht="12">
      <c r="A187" s="36"/>
      <c r="B187" s="36"/>
      <c r="C187" s="36"/>
      <c r="D187" s="36"/>
      <c r="E187" s="36"/>
      <c r="F187" s="36"/>
      <c r="G187" s="36"/>
      <c r="H187" s="103"/>
      <c r="I187" s="35" t="s">
        <v>1020</v>
      </c>
      <c r="J187" s="36"/>
      <c r="K187" s="36"/>
    </row>
    <row r="188" spans="1:11" ht="12">
      <c r="A188" s="36"/>
      <c r="B188" s="36"/>
      <c r="C188" s="36"/>
      <c r="D188" s="36"/>
      <c r="E188" s="36"/>
      <c r="F188" s="36"/>
      <c r="G188" s="36"/>
      <c r="H188" s="103"/>
      <c r="I188" s="35" t="s">
        <v>1020</v>
      </c>
      <c r="J188" s="36"/>
      <c r="K188" s="36"/>
    </row>
    <row r="189" spans="1:11" ht="12">
      <c r="A189" s="36"/>
      <c r="B189" s="36"/>
      <c r="C189" s="36"/>
      <c r="D189" s="36"/>
      <c r="E189" s="36"/>
      <c r="F189" s="36"/>
      <c r="G189" s="36"/>
      <c r="H189" s="103"/>
      <c r="I189" s="35" t="s">
        <v>1020</v>
      </c>
      <c r="J189" s="36"/>
      <c r="K189" s="36"/>
    </row>
    <row r="190" spans="1:11" ht="12">
      <c r="A190" s="36"/>
      <c r="B190" s="36"/>
      <c r="C190" s="36"/>
      <c r="D190" s="36"/>
      <c r="E190" s="36"/>
      <c r="F190" s="36"/>
      <c r="G190" s="36"/>
      <c r="H190" s="103"/>
      <c r="I190" s="35" t="s">
        <v>1020</v>
      </c>
      <c r="J190" s="36"/>
      <c r="K190" s="36"/>
    </row>
    <row r="191" spans="1:11" ht="12">
      <c r="A191" s="36"/>
      <c r="B191" s="36"/>
      <c r="C191" s="36"/>
      <c r="D191" s="36"/>
      <c r="E191" s="36"/>
      <c r="F191" s="36"/>
      <c r="G191" s="36"/>
      <c r="H191" s="103"/>
      <c r="I191" s="35" t="s">
        <v>1020</v>
      </c>
      <c r="J191" s="36"/>
      <c r="K191" s="36"/>
    </row>
    <row r="192" spans="1:11" ht="12">
      <c r="A192" s="36"/>
      <c r="B192" s="36"/>
      <c r="C192" s="36"/>
      <c r="D192" s="36"/>
      <c r="E192" s="36"/>
      <c r="F192" s="36"/>
      <c r="G192" s="36"/>
      <c r="H192" s="103"/>
      <c r="I192" s="35" t="s">
        <v>1020</v>
      </c>
      <c r="J192" s="36"/>
      <c r="K192" s="36"/>
    </row>
    <row r="193" spans="1:11" ht="12">
      <c r="A193" s="36"/>
      <c r="B193" s="36"/>
      <c r="C193" s="36"/>
      <c r="D193" s="36"/>
      <c r="E193" s="36"/>
      <c r="F193" s="36"/>
      <c r="G193" s="36"/>
      <c r="H193" s="103"/>
      <c r="I193" s="35" t="s">
        <v>1020</v>
      </c>
      <c r="J193" s="36"/>
      <c r="K193" s="36"/>
    </row>
    <row r="194" spans="1:11" ht="12">
      <c r="A194" s="36"/>
      <c r="B194" s="36"/>
      <c r="C194" s="36"/>
      <c r="D194" s="36"/>
      <c r="E194" s="36"/>
      <c r="F194" s="36"/>
      <c r="G194" s="36"/>
      <c r="H194" s="103"/>
      <c r="I194" s="35" t="s">
        <v>1020</v>
      </c>
      <c r="J194" s="36"/>
      <c r="K194" s="36"/>
    </row>
    <row r="195" spans="1:11" ht="12">
      <c r="A195" s="36"/>
      <c r="B195" s="36"/>
      <c r="C195" s="36"/>
      <c r="D195" s="36"/>
      <c r="E195" s="36"/>
      <c r="F195" s="36"/>
      <c r="G195" s="36"/>
      <c r="H195" s="103"/>
      <c r="I195" s="35" t="s">
        <v>1020</v>
      </c>
      <c r="J195" s="36"/>
      <c r="K195" s="36"/>
    </row>
    <row r="196" spans="1:11" ht="12">
      <c r="A196" s="36"/>
      <c r="B196" s="36"/>
      <c r="C196" s="36"/>
      <c r="D196" s="36"/>
      <c r="E196" s="36"/>
      <c r="F196" s="36"/>
      <c r="G196" s="36"/>
      <c r="H196" s="103"/>
      <c r="I196" s="35" t="s">
        <v>1020</v>
      </c>
      <c r="J196" s="36"/>
      <c r="K196" s="36"/>
    </row>
    <row r="197" spans="1:11" ht="12">
      <c r="A197" s="36"/>
      <c r="B197" s="36"/>
      <c r="C197" s="36"/>
      <c r="D197" s="36"/>
      <c r="E197" s="36"/>
      <c r="F197" s="36"/>
      <c r="G197" s="36"/>
      <c r="H197" s="103"/>
      <c r="I197" s="35" t="s">
        <v>1020</v>
      </c>
      <c r="J197" s="36"/>
      <c r="K197" s="36"/>
    </row>
    <row r="198" spans="1:11" ht="12">
      <c r="A198" s="36"/>
      <c r="B198" s="36"/>
      <c r="C198" s="36"/>
      <c r="D198" s="36"/>
      <c r="E198" s="36"/>
      <c r="F198" s="36"/>
      <c r="G198" s="36"/>
      <c r="H198" s="103"/>
      <c r="I198" s="35" t="s">
        <v>1020</v>
      </c>
      <c r="J198" s="36"/>
      <c r="K198" s="36"/>
    </row>
    <row r="199" spans="1:11" ht="12">
      <c r="A199" s="36"/>
      <c r="B199" s="36"/>
      <c r="C199" s="36"/>
      <c r="D199" s="36"/>
      <c r="E199" s="36"/>
      <c r="F199" s="36"/>
      <c r="G199" s="36"/>
      <c r="H199" s="103"/>
      <c r="I199" s="35" t="s">
        <v>1020</v>
      </c>
      <c r="J199" s="36"/>
      <c r="K199" s="36"/>
    </row>
    <row r="200" spans="1:11" ht="12">
      <c r="A200" s="36"/>
      <c r="B200" s="36"/>
      <c r="C200" s="36"/>
      <c r="D200" s="36"/>
      <c r="E200" s="36"/>
      <c r="F200" s="36"/>
      <c r="G200" s="36"/>
      <c r="H200" s="103"/>
      <c r="I200" s="35" t="s">
        <v>1020</v>
      </c>
      <c r="J200" s="36"/>
      <c r="K200" s="36"/>
    </row>
    <row r="201" spans="1:11" ht="12">
      <c r="A201" s="36"/>
      <c r="B201" s="36"/>
      <c r="C201" s="36"/>
      <c r="D201" s="36"/>
      <c r="E201" s="36"/>
      <c r="F201" s="36"/>
      <c r="G201" s="36"/>
      <c r="H201" s="103"/>
      <c r="I201" s="35" t="s">
        <v>1020</v>
      </c>
      <c r="J201" s="36"/>
      <c r="K201" s="36"/>
    </row>
    <row r="202" spans="1:11" ht="12">
      <c r="A202" s="36"/>
      <c r="B202" s="36"/>
      <c r="C202" s="36"/>
      <c r="D202" s="36"/>
      <c r="E202" s="36"/>
      <c r="F202" s="36"/>
      <c r="G202" s="36"/>
      <c r="H202" s="103"/>
      <c r="I202" s="35" t="s">
        <v>1020</v>
      </c>
      <c r="J202" s="36"/>
      <c r="K202" s="36"/>
    </row>
    <row r="203" spans="1:11" ht="12">
      <c r="A203" s="36"/>
      <c r="B203" s="36"/>
      <c r="C203" s="36"/>
      <c r="D203" s="36"/>
      <c r="E203" s="36"/>
      <c r="F203" s="36"/>
      <c r="G203" s="36"/>
      <c r="H203" s="103"/>
      <c r="I203" s="35" t="s">
        <v>1020</v>
      </c>
      <c r="J203" s="36"/>
      <c r="K203" s="36"/>
    </row>
    <row r="204" spans="1:11" ht="12">
      <c r="A204" s="36"/>
      <c r="B204" s="36"/>
      <c r="C204" s="36"/>
      <c r="D204" s="36"/>
      <c r="E204" s="36"/>
      <c r="F204" s="36"/>
      <c r="G204" s="36"/>
      <c r="H204" s="103"/>
      <c r="I204" s="35" t="s">
        <v>1020</v>
      </c>
      <c r="J204" s="36"/>
      <c r="K204" s="36"/>
    </row>
    <row r="205" spans="1:11" ht="12">
      <c r="A205" s="36"/>
      <c r="B205" s="36"/>
      <c r="C205" s="36"/>
      <c r="D205" s="36"/>
      <c r="E205" s="36"/>
      <c r="F205" s="36"/>
      <c r="G205" s="36"/>
      <c r="H205" s="103"/>
      <c r="I205" s="35" t="s">
        <v>1020</v>
      </c>
      <c r="J205" s="36"/>
      <c r="K205" s="36"/>
    </row>
    <row r="206" spans="1:11" ht="12">
      <c r="A206" s="36"/>
      <c r="B206" s="36"/>
      <c r="C206" s="36"/>
      <c r="D206" s="36"/>
      <c r="E206" s="36"/>
      <c r="F206" s="36"/>
      <c r="G206" s="36"/>
      <c r="H206" s="103"/>
      <c r="I206" s="35" t="s">
        <v>1020</v>
      </c>
      <c r="J206" s="36"/>
      <c r="K206" s="36"/>
    </row>
    <row r="207" spans="1:11" ht="12">
      <c r="A207" s="36"/>
      <c r="B207" s="36"/>
      <c r="C207" s="36"/>
      <c r="D207" s="36"/>
      <c r="E207" s="36"/>
      <c r="F207" s="36"/>
      <c r="G207" s="36"/>
      <c r="H207" s="103"/>
      <c r="I207" s="35" t="s">
        <v>1020</v>
      </c>
      <c r="J207" s="36"/>
      <c r="K207" s="36"/>
    </row>
    <row r="208" spans="1:11" ht="12">
      <c r="A208" s="36"/>
      <c r="B208" s="36"/>
      <c r="C208" s="36"/>
      <c r="D208" s="36"/>
      <c r="E208" s="36"/>
      <c r="F208" s="36"/>
      <c r="G208" s="36"/>
      <c r="H208" s="103"/>
      <c r="I208" s="35" t="s">
        <v>1020</v>
      </c>
      <c r="J208" s="36"/>
      <c r="K208" s="36"/>
    </row>
    <row r="209" spans="1:11" ht="12">
      <c r="A209" s="36"/>
      <c r="B209" s="36"/>
      <c r="C209" s="36"/>
      <c r="D209" s="36"/>
      <c r="E209" s="36"/>
      <c r="F209" s="36"/>
      <c r="G209" s="36"/>
      <c r="H209" s="103"/>
      <c r="I209" s="35" t="s">
        <v>1020</v>
      </c>
      <c r="J209" s="36"/>
      <c r="K209" s="36"/>
    </row>
    <row r="210" spans="1:11" ht="12">
      <c r="A210" s="36"/>
      <c r="B210" s="36"/>
      <c r="C210" s="36"/>
      <c r="D210" s="36"/>
      <c r="E210" s="36"/>
      <c r="F210" s="36"/>
      <c r="G210" s="36"/>
      <c r="H210" s="103"/>
      <c r="I210" s="35" t="s">
        <v>1020</v>
      </c>
      <c r="J210" s="36"/>
      <c r="K210" s="36"/>
    </row>
    <row r="211" spans="1:11" ht="12">
      <c r="A211" s="36"/>
      <c r="B211" s="36"/>
      <c r="C211" s="36"/>
      <c r="D211" s="36"/>
      <c r="E211" s="36"/>
      <c r="F211" s="36"/>
      <c r="G211" s="36"/>
      <c r="H211" s="103"/>
      <c r="I211" s="35" t="s">
        <v>1020</v>
      </c>
      <c r="J211" s="36"/>
      <c r="K211" s="36"/>
    </row>
    <row r="212" spans="1:11" ht="12">
      <c r="A212" s="36"/>
      <c r="B212" s="36"/>
      <c r="C212" s="36"/>
      <c r="D212" s="36"/>
      <c r="E212" s="36"/>
      <c r="F212" s="36"/>
      <c r="G212" s="36"/>
      <c r="H212" s="103"/>
      <c r="I212" s="35" t="s">
        <v>1020</v>
      </c>
      <c r="J212" s="36"/>
      <c r="K212" s="36"/>
    </row>
    <row r="213" spans="1:11" ht="12">
      <c r="A213" s="36"/>
      <c r="B213" s="36"/>
      <c r="C213" s="36"/>
      <c r="D213" s="36"/>
      <c r="E213" s="36"/>
      <c r="F213" s="36"/>
      <c r="G213" s="36"/>
      <c r="H213" s="103"/>
      <c r="I213" s="35" t="s">
        <v>1020</v>
      </c>
      <c r="J213" s="36"/>
      <c r="K213" s="36"/>
    </row>
    <row r="214" spans="1:11" ht="12">
      <c r="A214" s="36"/>
      <c r="B214" s="36"/>
      <c r="C214" s="36"/>
      <c r="D214" s="36"/>
      <c r="E214" s="36"/>
      <c r="F214" s="36"/>
      <c r="G214" s="36"/>
      <c r="H214" s="103"/>
      <c r="I214" s="35" t="s">
        <v>1020</v>
      </c>
      <c r="J214" s="36"/>
      <c r="K214" s="36"/>
    </row>
    <row r="215" spans="1:11" ht="12">
      <c r="A215" s="36"/>
      <c r="B215" s="36"/>
      <c r="C215" s="36"/>
      <c r="D215" s="36"/>
      <c r="E215" s="36"/>
      <c r="F215" s="36"/>
      <c r="G215" s="36"/>
      <c r="H215" s="103"/>
      <c r="I215" s="35" t="s">
        <v>1020</v>
      </c>
      <c r="J215" s="36"/>
      <c r="K215" s="36"/>
    </row>
    <row r="216" spans="1:11" ht="12">
      <c r="A216" s="36"/>
      <c r="B216" s="36"/>
      <c r="C216" s="36"/>
      <c r="D216" s="36"/>
      <c r="E216" s="36"/>
      <c r="F216" s="36"/>
      <c r="G216" s="36"/>
      <c r="H216" s="103"/>
      <c r="I216" s="35" t="s">
        <v>1020</v>
      </c>
      <c r="J216" s="36"/>
      <c r="K216" s="36"/>
    </row>
    <row r="217" spans="1:11" ht="12">
      <c r="A217" s="36"/>
      <c r="B217" s="36"/>
      <c r="C217" s="36"/>
      <c r="D217" s="36"/>
      <c r="E217" s="36"/>
      <c r="F217" s="36"/>
      <c r="G217" s="36"/>
      <c r="H217" s="103"/>
      <c r="I217" s="35" t="s">
        <v>1020</v>
      </c>
      <c r="J217" s="36"/>
      <c r="K217" s="36"/>
    </row>
    <row r="218" spans="1:11" ht="12">
      <c r="A218" s="36"/>
      <c r="B218" s="36"/>
      <c r="C218" s="36"/>
      <c r="D218" s="36"/>
      <c r="E218" s="36"/>
      <c r="F218" s="36"/>
      <c r="G218" s="36"/>
      <c r="H218" s="103"/>
      <c r="I218" s="35" t="s">
        <v>1020</v>
      </c>
      <c r="J218" s="36"/>
      <c r="K218" s="36"/>
    </row>
    <row r="219" spans="1:11" ht="12">
      <c r="A219" s="36"/>
      <c r="B219" s="36"/>
      <c r="C219" s="36"/>
      <c r="D219" s="36"/>
      <c r="E219" s="36"/>
      <c r="F219" s="36"/>
      <c r="G219" s="36"/>
      <c r="H219" s="103"/>
      <c r="I219" s="35" t="s">
        <v>1020</v>
      </c>
      <c r="J219" s="36"/>
      <c r="K219" s="36"/>
    </row>
    <row r="220" spans="1:11" ht="12">
      <c r="A220" s="36"/>
      <c r="B220" s="36"/>
      <c r="C220" s="36"/>
      <c r="D220" s="36"/>
      <c r="E220" s="36"/>
      <c r="F220" s="36"/>
      <c r="G220" s="36"/>
      <c r="H220" s="103"/>
      <c r="I220" s="35" t="s">
        <v>1020</v>
      </c>
      <c r="J220" s="36"/>
      <c r="K220" s="36"/>
    </row>
    <row r="221" spans="1:11" ht="12">
      <c r="A221" s="36"/>
      <c r="B221" s="36"/>
      <c r="C221" s="36"/>
      <c r="D221" s="36"/>
      <c r="E221" s="36"/>
      <c r="F221" s="36"/>
      <c r="G221" s="36"/>
      <c r="H221" s="103"/>
      <c r="I221" s="35" t="s">
        <v>1020</v>
      </c>
      <c r="J221" s="36"/>
      <c r="K221" s="36"/>
    </row>
    <row r="222" spans="1:11" ht="12">
      <c r="A222" s="36"/>
      <c r="B222" s="36"/>
      <c r="C222" s="36"/>
      <c r="D222" s="36"/>
      <c r="E222" s="36"/>
      <c r="F222" s="36"/>
      <c r="G222" s="36"/>
      <c r="H222" s="103"/>
      <c r="I222" s="35" t="s">
        <v>1020</v>
      </c>
      <c r="J222" s="36"/>
      <c r="K222" s="36"/>
    </row>
    <row r="223" spans="1:11" ht="12">
      <c r="A223" s="36"/>
      <c r="B223" s="36"/>
      <c r="C223" s="36"/>
      <c r="D223" s="36"/>
      <c r="E223" s="36"/>
      <c r="F223" s="36"/>
      <c r="G223" s="36"/>
      <c r="H223" s="103"/>
      <c r="I223" s="35" t="s">
        <v>1020</v>
      </c>
      <c r="J223" s="36"/>
      <c r="K223" s="36"/>
    </row>
    <row r="224" spans="1:11" ht="12">
      <c r="A224" s="36"/>
      <c r="B224" s="36"/>
      <c r="C224" s="36"/>
      <c r="D224" s="36"/>
      <c r="E224" s="36"/>
      <c r="F224" s="36"/>
      <c r="G224" s="36"/>
      <c r="H224" s="103"/>
      <c r="I224" s="35" t="s">
        <v>1020</v>
      </c>
      <c r="J224" s="36"/>
      <c r="K224" s="36"/>
    </row>
    <row r="225" spans="1:11" ht="12">
      <c r="A225" s="36"/>
      <c r="B225" s="36"/>
      <c r="C225" s="36"/>
      <c r="D225" s="36"/>
      <c r="E225" s="36"/>
      <c r="F225" s="36"/>
      <c r="G225" s="36"/>
      <c r="H225" s="103"/>
      <c r="I225" s="35" t="s">
        <v>1020</v>
      </c>
      <c r="J225" s="36"/>
      <c r="K225" s="36"/>
    </row>
    <row r="226" spans="1:11" ht="12">
      <c r="A226" s="36"/>
      <c r="B226" s="36"/>
      <c r="C226" s="36"/>
      <c r="D226" s="36"/>
      <c r="E226" s="36"/>
      <c r="F226" s="36"/>
      <c r="G226" s="36"/>
      <c r="H226" s="103"/>
      <c r="I226" s="35" t="s">
        <v>1020</v>
      </c>
      <c r="J226" s="36"/>
      <c r="K226" s="36"/>
    </row>
    <row r="227" spans="1:11" ht="12">
      <c r="A227" s="36"/>
      <c r="B227" s="36"/>
      <c r="C227" s="36"/>
      <c r="D227" s="36"/>
      <c r="E227" s="36"/>
      <c r="F227" s="36"/>
      <c r="G227" s="36"/>
      <c r="H227" s="103"/>
      <c r="I227" s="35" t="s">
        <v>1020</v>
      </c>
      <c r="J227" s="36"/>
      <c r="K227" s="36"/>
    </row>
    <row r="228" spans="1:11" ht="12">
      <c r="A228" s="36"/>
      <c r="B228" s="36"/>
      <c r="C228" s="36"/>
      <c r="D228" s="36"/>
      <c r="E228" s="36"/>
      <c r="F228" s="36"/>
      <c r="G228" s="36"/>
      <c r="H228" s="103"/>
      <c r="I228" s="35" t="s">
        <v>1020</v>
      </c>
      <c r="J228" s="36"/>
      <c r="K228" s="36"/>
    </row>
    <row r="229" spans="1:11" ht="12">
      <c r="A229" s="36"/>
      <c r="B229" s="36"/>
      <c r="C229" s="36"/>
      <c r="D229" s="36"/>
      <c r="E229" s="36"/>
      <c r="F229" s="36"/>
      <c r="G229" s="36"/>
      <c r="H229" s="103"/>
      <c r="I229" s="35" t="s">
        <v>1020</v>
      </c>
      <c r="J229" s="36"/>
      <c r="K229" s="36"/>
    </row>
    <row r="230" spans="1:11" ht="12">
      <c r="A230" s="36"/>
      <c r="B230" s="36"/>
      <c r="C230" s="36"/>
      <c r="D230" s="36"/>
      <c r="E230" s="36"/>
      <c r="F230" s="36"/>
      <c r="G230" s="36"/>
      <c r="H230" s="103"/>
      <c r="I230" s="35" t="s">
        <v>1020</v>
      </c>
      <c r="J230" s="36"/>
      <c r="K230" s="36"/>
    </row>
    <row r="231" spans="1:11" ht="12">
      <c r="A231" s="36"/>
      <c r="B231" s="36"/>
      <c r="C231" s="36"/>
      <c r="D231" s="36"/>
      <c r="E231" s="36"/>
      <c r="F231" s="36"/>
      <c r="G231" s="36"/>
      <c r="H231" s="103"/>
      <c r="I231" s="35" t="s">
        <v>1020</v>
      </c>
      <c r="J231" s="36"/>
      <c r="K231" s="36"/>
    </row>
    <row r="232" spans="1:11" ht="12">
      <c r="A232" s="36"/>
      <c r="B232" s="36"/>
      <c r="C232" s="36"/>
      <c r="D232" s="36"/>
      <c r="E232" s="36"/>
      <c r="F232" s="36"/>
      <c r="G232" s="36"/>
      <c r="H232" s="103"/>
      <c r="I232" s="35" t="s">
        <v>1020</v>
      </c>
      <c r="J232" s="36"/>
      <c r="K232" s="36"/>
    </row>
    <row r="233" spans="1:11" ht="12">
      <c r="A233" s="36"/>
      <c r="B233" s="36"/>
      <c r="C233" s="36"/>
      <c r="D233" s="36"/>
      <c r="E233" s="36"/>
      <c r="F233" s="36"/>
      <c r="G233" s="36"/>
      <c r="H233" s="103"/>
      <c r="I233" s="35" t="s">
        <v>1020</v>
      </c>
      <c r="J233" s="36"/>
      <c r="K233" s="36"/>
    </row>
    <row r="234" spans="1:11" ht="12">
      <c r="A234" s="36"/>
      <c r="B234" s="36"/>
      <c r="C234" s="36"/>
      <c r="D234" s="36"/>
      <c r="E234" s="36"/>
      <c r="F234" s="36"/>
      <c r="G234" s="36"/>
      <c r="H234" s="103"/>
      <c r="I234" s="35" t="s">
        <v>1020</v>
      </c>
      <c r="J234" s="36"/>
      <c r="K234" s="36"/>
    </row>
    <row r="235" spans="1:11" ht="12">
      <c r="A235" s="36"/>
      <c r="B235" s="36"/>
      <c r="C235" s="36"/>
      <c r="D235" s="36"/>
      <c r="E235" s="36"/>
      <c r="F235" s="36"/>
      <c r="G235" s="36"/>
      <c r="H235" s="103"/>
      <c r="I235" s="35" t="s">
        <v>1020</v>
      </c>
      <c r="J235" s="36"/>
      <c r="K235" s="36"/>
    </row>
    <row r="236" spans="1:11" ht="12">
      <c r="A236" s="36"/>
      <c r="B236" s="36"/>
      <c r="C236" s="36"/>
      <c r="D236" s="36"/>
      <c r="E236" s="36"/>
      <c r="F236" s="36"/>
      <c r="G236" s="36"/>
      <c r="H236" s="103"/>
      <c r="I236" s="35" t="s">
        <v>1020</v>
      </c>
      <c r="J236" s="36"/>
      <c r="K236" s="36"/>
    </row>
    <row r="237" spans="1:11" ht="12">
      <c r="A237" s="36"/>
      <c r="B237" s="36"/>
      <c r="C237" s="36"/>
      <c r="D237" s="36"/>
      <c r="E237" s="36"/>
      <c r="F237" s="36"/>
      <c r="G237" s="36"/>
      <c r="H237" s="103"/>
      <c r="I237" s="35" t="s">
        <v>1020</v>
      </c>
      <c r="J237" s="36"/>
      <c r="K237" s="36"/>
    </row>
    <row r="238" spans="1:11" ht="12">
      <c r="A238" s="36"/>
      <c r="B238" s="36"/>
      <c r="C238" s="36"/>
      <c r="D238" s="36"/>
      <c r="E238" s="36"/>
      <c r="F238" s="36"/>
      <c r="G238" s="36"/>
      <c r="H238" s="103"/>
      <c r="I238" s="35" t="s">
        <v>1020</v>
      </c>
      <c r="J238" s="36"/>
      <c r="K238" s="36"/>
    </row>
    <row r="239" spans="1:11" ht="12">
      <c r="A239" s="36"/>
      <c r="B239" s="36"/>
      <c r="C239" s="36"/>
      <c r="D239" s="36"/>
      <c r="E239" s="36"/>
      <c r="F239" s="36"/>
      <c r="G239" s="36"/>
      <c r="H239" s="103"/>
      <c r="I239" s="35" t="s">
        <v>1020</v>
      </c>
      <c r="J239" s="36"/>
      <c r="K239" s="36"/>
    </row>
    <row r="240" spans="1:11" ht="12">
      <c r="A240" s="36"/>
      <c r="B240" s="36"/>
      <c r="C240" s="36"/>
      <c r="D240" s="36"/>
      <c r="E240" s="36"/>
      <c r="F240" s="36"/>
      <c r="G240" s="36"/>
      <c r="H240" s="103"/>
      <c r="I240" s="35" t="s">
        <v>1020</v>
      </c>
      <c r="J240" s="36"/>
      <c r="K240" s="36"/>
    </row>
    <row r="241" spans="1:11" ht="12">
      <c r="A241" s="36"/>
      <c r="B241" s="36"/>
      <c r="C241" s="36"/>
      <c r="D241" s="36"/>
      <c r="E241" s="36"/>
      <c r="F241" s="36"/>
      <c r="G241" s="36"/>
      <c r="H241" s="103"/>
      <c r="I241" s="35" t="s">
        <v>1020</v>
      </c>
      <c r="J241" s="36"/>
      <c r="K241" s="36"/>
    </row>
    <row r="242" spans="1:11" ht="12">
      <c r="A242" s="36"/>
      <c r="B242" s="36"/>
      <c r="C242" s="36"/>
      <c r="D242" s="36"/>
      <c r="E242" s="36"/>
      <c r="F242" s="36"/>
      <c r="G242" s="36"/>
      <c r="H242" s="103"/>
      <c r="I242" s="35" t="s">
        <v>1020</v>
      </c>
      <c r="J242" s="36"/>
      <c r="K242" s="36"/>
    </row>
    <row r="243" spans="1:11" ht="12">
      <c r="A243" s="36"/>
      <c r="B243" s="36"/>
      <c r="C243" s="36"/>
      <c r="D243" s="36"/>
      <c r="E243" s="36"/>
      <c r="F243" s="36"/>
      <c r="G243" s="36"/>
      <c r="H243" s="103"/>
      <c r="I243" s="35" t="s">
        <v>1020</v>
      </c>
      <c r="J243" s="36"/>
      <c r="K243" s="36"/>
    </row>
    <row r="244" spans="1:11" ht="12">
      <c r="A244" s="36"/>
      <c r="B244" s="36"/>
      <c r="C244" s="36"/>
      <c r="D244" s="36"/>
      <c r="E244" s="36"/>
      <c r="F244" s="36"/>
      <c r="G244" s="36"/>
      <c r="H244" s="103"/>
      <c r="I244" s="35" t="s">
        <v>1020</v>
      </c>
      <c r="J244" s="36"/>
      <c r="K244" s="36"/>
    </row>
    <row r="245" spans="1:11" ht="12">
      <c r="A245" s="36"/>
      <c r="B245" s="36"/>
      <c r="C245" s="36"/>
      <c r="D245" s="36"/>
      <c r="E245" s="36"/>
      <c r="F245" s="36"/>
      <c r="G245" s="36"/>
      <c r="H245" s="103"/>
      <c r="I245" s="35" t="s">
        <v>1020</v>
      </c>
      <c r="J245" s="36"/>
      <c r="K245" s="36"/>
    </row>
    <row r="246" spans="1:11" ht="12">
      <c r="A246" s="36"/>
      <c r="B246" s="36"/>
      <c r="C246" s="36"/>
      <c r="D246" s="36"/>
      <c r="E246" s="36"/>
      <c r="F246" s="36"/>
      <c r="G246" s="36"/>
      <c r="H246" s="103"/>
      <c r="I246" s="35" t="s">
        <v>1020</v>
      </c>
      <c r="J246" s="36"/>
      <c r="K246" s="36"/>
    </row>
    <row r="247" spans="1:11" ht="12">
      <c r="A247" s="36"/>
      <c r="B247" s="36"/>
      <c r="C247" s="36"/>
      <c r="D247" s="36"/>
      <c r="E247" s="36"/>
      <c r="F247" s="36"/>
      <c r="G247" s="36"/>
      <c r="H247" s="103"/>
      <c r="I247" s="35" t="s">
        <v>1020</v>
      </c>
      <c r="J247" s="36"/>
      <c r="K247" s="36"/>
    </row>
    <row r="248" spans="1:11" ht="12">
      <c r="A248" s="36"/>
      <c r="B248" s="36"/>
      <c r="C248" s="36"/>
      <c r="D248" s="36"/>
      <c r="E248" s="36"/>
      <c r="F248" s="36"/>
      <c r="G248" s="36"/>
      <c r="H248" s="103"/>
      <c r="I248" s="35" t="s">
        <v>1020</v>
      </c>
      <c r="J248" s="36"/>
      <c r="K248" s="36"/>
    </row>
    <row r="249" spans="1:11" ht="12">
      <c r="A249" s="36"/>
      <c r="B249" s="36"/>
      <c r="C249" s="36"/>
      <c r="D249" s="36"/>
      <c r="E249" s="36"/>
      <c r="F249" s="36"/>
      <c r="G249" s="36"/>
      <c r="H249" s="103"/>
      <c r="I249" s="35" t="s">
        <v>1020</v>
      </c>
      <c r="J249" s="36"/>
      <c r="K249" s="36"/>
    </row>
    <row r="250" spans="1:11" ht="12">
      <c r="A250" s="36"/>
      <c r="B250" s="36"/>
      <c r="C250" s="36"/>
      <c r="D250" s="36"/>
      <c r="E250" s="36"/>
      <c r="F250" s="36"/>
      <c r="G250" s="36"/>
      <c r="H250" s="103"/>
      <c r="I250" s="35" t="s">
        <v>1020</v>
      </c>
      <c r="J250" s="36"/>
      <c r="K250" s="36"/>
    </row>
    <row r="251" spans="1:11" ht="12">
      <c r="A251" s="36"/>
      <c r="B251" s="36"/>
      <c r="C251" s="36"/>
      <c r="D251" s="36"/>
      <c r="E251" s="36"/>
      <c r="F251" s="36"/>
      <c r="G251" s="36"/>
      <c r="H251" s="103"/>
      <c r="I251" s="35" t="s">
        <v>1020</v>
      </c>
      <c r="J251" s="36"/>
      <c r="K251" s="36"/>
    </row>
    <row r="252" spans="1:11" ht="12">
      <c r="A252" s="36"/>
      <c r="B252" s="36"/>
      <c r="C252" s="36"/>
      <c r="D252" s="36"/>
      <c r="E252" s="36"/>
      <c r="F252" s="36"/>
      <c r="G252" s="36"/>
      <c r="H252" s="103"/>
      <c r="I252" s="35" t="s">
        <v>1020</v>
      </c>
      <c r="J252" s="36"/>
      <c r="K252" s="36"/>
    </row>
    <row r="253" spans="1:11" ht="12">
      <c r="A253" s="36"/>
      <c r="B253" s="36"/>
      <c r="C253" s="36"/>
      <c r="D253" s="36"/>
      <c r="E253" s="36"/>
      <c r="F253" s="36"/>
      <c r="G253" s="36"/>
      <c r="H253" s="103"/>
      <c r="I253" s="35" t="s">
        <v>1020</v>
      </c>
      <c r="J253" s="36"/>
      <c r="K253" s="36"/>
    </row>
    <row r="254" spans="1:11" ht="12">
      <c r="A254" s="36"/>
      <c r="B254" s="36"/>
      <c r="C254" s="36"/>
      <c r="D254" s="36"/>
      <c r="E254" s="36"/>
      <c r="F254" s="36"/>
      <c r="G254" s="36"/>
      <c r="H254" s="103"/>
      <c r="I254" s="35" t="s">
        <v>1020</v>
      </c>
      <c r="J254" s="36"/>
      <c r="K254" s="36"/>
    </row>
    <row r="255" spans="1:11" ht="12">
      <c r="A255" s="36"/>
      <c r="B255" s="36"/>
      <c r="C255" s="36"/>
      <c r="D255" s="36"/>
      <c r="E255" s="36"/>
      <c r="F255" s="36"/>
      <c r="G255" s="36"/>
      <c r="H255" s="103"/>
      <c r="I255" s="35" t="s">
        <v>1020</v>
      </c>
      <c r="J255" s="36"/>
      <c r="K255" s="36"/>
    </row>
    <row r="256" spans="1:11" ht="12">
      <c r="A256" s="36"/>
      <c r="B256" s="36"/>
      <c r="C256" s="36"/>
      <c r="D256" s="36"/>
      <c r="E256" s="36"/>
      <c r="F256" s="36"/>
      <c r="G256" s="36"/>
      <c r="H256" s="103"/>
      <c r="I256" s="35" t="s">
        <v>1020</v>
      </c>
      <c r="J256" s="36"/>
      <c r="K256" s="36"/>
    </row>
    <row r="257" spans="1:11" ht="12">
      <c r="A257" s="36"/>
      <c r="B257" s="36"/>
      <c r="C257" s="36"/>
      <c r="D257" s="36"/>
      <c r="E257" s="36"/>
      <c r="F257" s="36"/>
      <c r="G257" s="36"/>
      <c r="H257" s="103"/>
      <c r="I257" s="35" t="s">
        <v>1020</v>
      </c>
      <c r="J257" s="36"/>
      <c r="K257" s="36"/>
    </row>
    <row r="258" spans="1:11" ht="12">
      <c r="A258" s="36"/>
      <c r="B258" s="36"/>
      <c r="C258" s="36"/>
      <c r="D258" s="36"/>
      <c r="E258" s="36"/>
      <c r="F258" s="36"/>
      <c r="G258" s="36"/>
      <c r="H258" s="103"/>
      <c r="I258" s="35" t="s">
        <v>1020</v>
      </c>
      <c r="J258" s="36"/>
      <c r="K258" s="36"/>
    </row>
    <row r="259" spans="1:11" ht="12">
      <c r="A259" s="36"/>
      <c r="B259" s="36"/>
      <c r="C259" s="36"/>
      <c r="D259" s="36"/>
      <c r="E259" s="36"/>
      <c r="F259" s="36"/>
      <c r="G259" s="36"/>
      <c r="H259" s="103"/>
      <c r="I259" s="35" t="s">
        <v>1020</v>
      </c>
      <c r="J259" s="36"/>
      <c r="K259" s="36"/>
    </row>
    <row r="260" spans="1:11" ht="12">
      <c r="A260" s="36"/>
      <c r="B260" s="36"/>
      <c r="C260" s="36"/>
      <c r="D260" s="36"/>
      <c r="E260" s="36"/>
      <c r="F260" s="36"/>
      <c r="G260" s="36"/>
      <c r="H260" s="103"/>
      <c r="I260" s="35" t="s">
        <v>1020</v>
      </c>
      <c r="J260" s="36"/>
      <c r="K260" s="36"/>
    </row>
    <row r="261" spans="1:11" ht="12">
      <c r="A261" s="36"/>
      <c r="B261" s="36"/>
      <c r="C261" s="36"/>
      <c r="D261" s="36"/>
      <c r="E261" s="36"/>
      <c r="F261" s="36"/>
      <c r="G261" s="36"/>
      <c r="H261" s="103"/>
      <c r="I261" s="35" t="s">
        <v>1020</v>
      </c>
      <c r="J261" s="36"/>
      <c r="K261" s="36"/>
    </row>
    <row r="262" spans="1:11" ht="12">
      <c r="A262" s="36"/>
      <c r="B262" s="36"/>
      <c r="C262" s="36"/>
      <c r="D262" s="36"/>
      <c r="E262" s="36"/>
      <c r="F262" s="36"/>
      <c r="G262" s="36"/>
      <c r="H262" s="103"/>
      <c r="I262" s="35" t="s">
        <v>1020</v>
      </c>
      <c r="J262" s="36"/>
      <c r="K262" s="36"/>
    </row>
    <row r="263" spans="1:11" ht="12">
      <c r="A263" s="36"/>
      <c r="B263" s="36"/>
      <c r="C263" s="36"/>
      <c r="D263" s="36"/>
      <c r="E263" s="36"/>
      <c r="F263" s="36"/>
      <c r="G263" s="36"/>
      <c r="H263" s="103"/>
      <c r="I263" s="35" t="s">
        <v>1020</v>
      </c>
      <c r="J263" s="36"/>
      <c r="K263" s="36"/>
    </row>
    <row r="264" spans="1:11" ht="12">
      <c r="A264" s="36"/>
      <c r="B264" s="36"/>
      <c r="C264" s="36"/>
      <c r="D264" s="36"/>
      <c r="E264" s="36"/>
      <c r="F264" s="36"/>
      <c r="G264" s="36"/>
      <c r="H264" s="103"/>
      <c r="I264" s="35" t="s">
        <v>1020</v>
      </c>
      <c r="J264" s="36"/>
      <c r="K264" s="36"/>
    </row>
    <row r="265" spans="1:11" ht="12">
      <c r="A265" s="36"/>
      <c r="B265" s="36"/>
      <c r="C265" s="36"/>
      <c r="D265" s="36"/>
      <c r="E265" s="36"/>
      <c r="F265" s="36"/>
      <c r="G265" s="36"/>
      <c r="H265" s="103"/>
      <c r="I265" s="35" t="s">
        <v>1020</v>
      </c>
      <c r="J265" s="36"/>
      <c r="K265" s="36"/>
    </row>
    <row r="266" spans="1:11" ht="12">
      <c r="A266" s="36"/>
      <c r="B266" s="36"/>
      <c r="C266" s="36"/>
      <c r="D266" s="36"/>
      <c r="E266" s="36"/>
      <c r="F266" s="36"/>
      <c r="G266" s="36"/>
      <c r="H266" s="103"/>
      <c r="I266" s="35" t="s">
        <v>1020</v>
      </c>
      <c r="J266" s="36"/>
      <c r="K266" s="36"/>
    </row>
    <row r="267" spans="1:11" ht="12">
      <c r="A267" s="36"/>
      <c r="B267" s="36"/>
      <c r="C267" s="36"/>
      <c r="D267" s="36"/>
      <c r="E267" s="36"/>
      <c r="F267" s="36"/>
      <c r="G267" s="36"/>
      <c r="H267" s="103"/>
      <c r="I267" s="35" t="s">
        <v>1020</v>
      </c>
      <c r="J267" s="36"/>
      <c r="K267" s="36"/>
    </row>
    <row r="268" spans="1:11" ht="12">
      <c r="A268" s="36"/>
      <c r="B268" s="36"/>
      <c r="C268" s="36"/>
      <c r="D268" s="36"/>
      <c r="E268" s="36"/>
      <c r="F268" s="36"/>
      <c r="G268" s="36"/>
      <c r="H268" s="103"/>
      <c r="I268" s="35" t="s">
        <v>1020</v>
      </c>
      <c r="J268" s="36"/>
      <c r="K268" s="36"/>
    </row>
    <row r="269" spans="1:11" ht="12">
      <c r="A269" s="36"/>
      <c r="B269" s="36"/>
      <c r="C269" s="36"/>
      <c r="D269" s="36"/>
      <c r="E269" s="36"/>
      <c r="F269" s="36"/>
      <c r="G269" s="36"/>
      <c r="H269" s="103"/>
      <c r="I269" s="35" t="s">
        <v>1020</v>
      </c>
      <c r="J269" s="36"/>
      <c r="K269" s="36"/>
    </row>
    <row r="270" spans="1:11" ht="12">
      <c r="A270" s="36"/>
      <c r="B270" s="36"/>
      <c r="C270" s="36"/>
      <c r="D270" s="36"/>
      <c r="E270" s="36"/>
      <c r="F270" s="36"/>
      <c r="G270" s="36"/>
      <c r="H270" s="103"/>
      <c r="I270" s="35" t="s">
        <v>1020</v>
      </c>
      <c r="J270" s="36"/>
      <c r="K270" s="36"/>
    </row>
    <row r="271" spans="1:11" ht="12">
      <c r="A271" s="36"/>
      <c r="B271" s="36"/>
      <c r="C271" s="36"/>
      <c r="D271" s="36"/>
      <c r="E271" s="36"/>
      <c r="F271" s="36"/>
      <c r="G271" s="36"/>
      <c r="H271" s="103"/>
      <c r="I271" s="35" t="s">
        <v>1020</v>
      </c>
      <c r="J271" s="36"/>
      <c r="K271" s="36"/>
    </row>
    <row r="272" spans="1:11" ht="12">
      <c r="A272" s="36"/>
      <c r="B272" s="36"/>
      <c r="C272" s="36"/>
      <c r="D272" s="36"/>
      <c r="E272" s="36"/>
      <c r="F272" s="36"/>
      <c r="G272" s="36"/>
      <c r="H272" s="103"/>
      <c r="I272" s="35" t="s">
        <v>1020</v>
      </c>
      <c r="J272" s="36"/>
      <c r="K272" s="36"/>
    </row>
    <row r="273" spans="1:11" ht="12">
      <c r="A273" s="36"/>
      <c r="B273" s="36"/>
      <c r="C273" s="36"/>
      <c r="D273" s="36"/>
      <c r="E273" s="36"/>
      <c r="F273" s="36"/>
      <c r="G273" s="36"/>
      <c r="H273" s="103"/>
      <c r="I273" s="35" t="s">
        <v>1020</v>
      </c>
      <c r="J273" s="36"/>
      <c r="K273" s="36"/>
    </row>
    <row r="274" spans="1:11" ht="12">
      <c r="A274" s="36"/>
      <c r="B274" s="36"/>
      <c r="C274" s="36"/>
      <c r="D274" s="36"/>
      <c r="E274" s="36"/>
      <c r="F274" s="36"/>
      <c r="G274" s="36"/>
      <c r="H274" s="103"/>
      <c r="I274" s="35" t="s">
        <v>1020</v>
      </c>
      <c r="J274" s="36"/>
      <c r="K274" s="36"/>
    </row>
    <row r="275" spans="1:11" ht="12">
      <c r="A275" s="36"/>
      <c r="B275" s="36"/>
      <c r="C275" s="36"/>
      <c r="D275" s="36"/>
      <c r="E275" s="36"/>
      <c r="F275" s="36"/>
      <c r="G275" s="36"/>
      <c r="H275" s="103"/>
      <c r="I275" s="35" t="s">
        <v>1020</v>
      </c>
      <c r="J275" s="36"/>
      <c r="K275" s="36"/>
    </row>
    <row r="276" spans="1:11" ht="12">
      <c r="A276" s="36"/>
      <c r="B276" s="36"/>
      <c r="C276" s="36"/>
      <c r="D276" s="36"/>
      <c r="E276" s="36"/>
      <c r="F276" s="36"/>
      <c r="G276" s="36"/>
      <c r="H276" s="103"/>
      <c r="I276" s="35" t="s">
        <v>1020</v>
      </c>
      <c r="J276" s="36"/>
      <c r="K276" s="36"/>
    </row>
    <row r="277" spans="1:11" ht="12">
      <c r="A277" s="36"/>
      <c r="B277" s="36"/>
      <c r="C277" s="36"/>
      <c r="D277" s="36"/>
      <c r="E277" s="36"/>
      <c r="F277" s="36"/>
      <c r="G277" s="36"/>
      <c r="H277" s="103"/>
      <c r="I277" s="35" t="s">
        <v>1020</v>
      </c>
      <c r="J277" s="36"/>
      <c r="K277" s="36"/>
    </row>
    <row r="278" spans="1:11" ht="12">
      <c r="A278" s="36"/>
      <c r="B278" s="36"/>
      <c r="C278" s="36"/>
      <c r="D278" s="36"/>
      <c r="E278" s="36"/>
      <c r="F278" s="36"/>
      <c r="G278" s="36"/>
      <c r="H278" s="103"/>
      <c r="I278" s="35" t="s">
        <v>1020</v>
      </c>
      <c r="J278" s="36"/>
      <c r="K278" s="36"/>
    </row>
    <row r="279" spans="1:11" ht="12">
      <c r="A279" s="36"/>
      <c r="B279" s="36"/>
      <c r="C279" s="36"/>
      <c r="D279" s="36"/>
      <c r="E279" s="36"/>
      <c r="F279" s="36"/>
      <c r="G279" s="36"/>
      <c r="H279" s="103"/>
      <c r="I279" s="35" t="s">
        <v>1020</v>
      </c>
      <c r="J279" s="36"/>
      <c r="K279" s="36"/>
    </row>
    <row r="280" spans="1:11" ht="12">
      <c r="A280" s="36"/>
      <c r="B280" s="36"/>
      <c r="C280" s="36"/>
      <c r="D280" s="36"/>
      <c r="E280" s="36"/>
      <c r="F280" s="36"/>
      <c r="G280" s="36"/>
      <c r="H280" s="103"/>
      <c r="I280" s="35" t="s">
        <v>1020</v>
      </c>
      <c r="J280" s="36"/>
      <c r="K280" s="36"/>
    </row>
    <row r="281" spans="1:11" ht="12">
      <c r="A281" s="36"/>
      <c r="B281" s="36"/>
      <c r="C281" s="36"/>
      <c r="D281" s="36"/>
      <c r="E281" s="36"/>
      <c r="F281" s="36"/>
      <c r="G281" s="36"/>
      <c r="H281" s="103"/>
      <c r="I281" s="35" t="s">
        <v>1020</v>
      </c>
      <c r="J281" s="36"/>
      <c r="K281" s="36"/>
    </row>
    <row r="282" spans="1:11" ht="12">
      <c r="A282" s="36"/>
      <c r="B282" s="36"/>
      <c r="C282" s="36"/>
      <c r="D282" s="36"/>
      <c r="E282" s="36"/>
      <c r="F282" s="36"/>
      <c r="G282" s="36"/>
      <c r="H282" s="103"/>
      <c r="I282" s="35" t="s">
        <v>1020</v>
      </c>
      <c r="J282" s="36"/>
      <c r="K282" s="36"/>
    </row>
    <row r="283" spans="1:11" ht="12">
      <c r="A283" s="36"/>
      <c r="B283" s="36"/>
      <c r="C283" s="36"/>
      <c r="D283" s="36"/>
      <c r="E283" s="36"/>
      <c r="F283" s="36"/>
      <c r="G283" s="36"/>
      <c r="H283" s="103"/>
      <c r="I283" s="35" t="s">
        <v>1020</v>
      </c>
      <c r="J283" s="36"/>
      <c r="K283" s="36"/>
    </row>
    <row r="284" spans="1:11" ht="12">
      <c r="A284" s="36"/>
      <c r="B284" s="36"/>
      <c r="C284" s="36"/>
      <c r="D284" s="36"/>
      <c r="E284" s="36"/>
      <c r="F284" s="36"/>
      <c r="G284" s="36"/>
      <c r="H284" s="103"/>
      <c r="I284" s="35" t="s">
        <v>1020</v>
      </c>
      <c r="J284" s="36"/>
      <c r="K284" s="36"/>
    </row>
    <row r="285" spans="1:11" ht="12">
      <c r="A285" s="36"/>
      <c r="B285" s="36"/>
      <c r="C285" s="36"/>
      <c r="D285" s="36"/>
      <c r="E285" s="36"/>
      <c r="F285" s="36"/>
      <c r="G285" s="36"/>
      <c r="H285" s="103"/>
      <c r="I285" s="35" t="s">
        <v>1020</v>
      </c>
      <c r="J285" s="36"/>
      <c r="K285" s="36"/>
    </row>
    <row r="286" spans="1:11" ht="12">
      <c r="A286" s="36"/>
      <c r="B286" s="36"/>
      <c r="C286" s="36"/>
      <c r="D286" s="36"/>
      <c r="E286" s="36"/>
      <c r="F286" s="36"/>
      <c r="G286" s="36"/>
      <c r="H286" s="103"/>
      <c r="I286" s="35" t="s">
        <v>1020</v>
      </c>
      <c r="J286" s="36"/>
      <c r="K286" s="36"/>
    </row>
    <row r="287" spans="1:11" ht="12">
      <c r="A287" s="36"/>
      <c r="B287" s="36"/>
      <c r="C287" s="36"/>
      <c r="D287" s="36"/>
      <c r="E287" s="36"/>
      <c r="F287" s="36"/>
      <c r="G287" s="36"/>
      <c r="H287" s="103"/>
      <c r="I287" s="35" t="s">
        <v>1020</v>
      </c>
      <c r="J287" s="36"/>
      <c r="K287" s="36"/>
    </row>
    <row r="288" spans="1:11" ht="12">
      <c r="A288" s="36"/>
      <c r="B288" s="36"/>
      <c r="C288" s="36"/>
      <c r="D288" s="36"/>
      <c r="E288" s="36"/>
      <c r="F288" s="36"/>
      <c r="G288" s="36"/>
      <c r="H288" s="103"/>
      <c r="I288" s="35" t="s">
        <v>1020</v>
      </c>
      <c r="J288" s="36"/>
      <c r="K288" s="36"/>
    </row>
    <row r="289" spans="1:11" ht="12">
      <c r="A289" s="36"/>
      <c r="B289" s="36"/>
      <c r="C289" s="36"/>
      <c r="D289" s="36"/>
      <c r="E289" s="36"/>
      <c r="F289" s="36"/>
      <c r="G289" s="36"/>
      <c r="H289" s="103"/>
      <c r="I289" s="35" t="s">
        <v>1020</v>
      </c>
      <c r="J289" s="36"/>
      <c r="K289" s="36"/>
    </row>
    <row r="290" spans="1:11" ht="12">
      <c r="A290" s="36"/>
      <c r="B290" s="36"/>
      <c r="C290" s="36"/>
      <c r="D290" s="36"/>
      <c r="E290" s="36"/>
      <c r="F290" s="36"/>
      <c r="G290" s="36"/>
      <c r="H290" s="103"/>
      <c r="I290" s="35" t="s">
        <v>1020</v>
      </c>
      <c r="J290" s="36"/>
      <c r="K290" s="36"/>
    </row>
    <row r="291" spans="1:11" ht="12">
      <c r="A291" s="36"/>
      <c r="B291" s="36"/>
      <c r="C291" s="36"/>
      <c r="D291" s="36"/>
      <c r="E291" s="36"/>
      <c r="F291" s="36"/>
      <c r="G291" s="36"/>
      <c r="H291" s="103"/>
      <c r="I291" s="35" t="s">
        <v>1020</v>
      </c>
      <c r="J291" s="36"/>
      <c r="K291" s="36"/>
    </row>
    <row r="292" spans="1:11" ht="12">
      <c r="A292" s="36"/>
      <c r="B292" s="36"/>
      <c r="C292" s="36"/>
      <c r="D292" s="36"/>
      <c r="E292" s="36"/>
      <c r="F292" s="36"/>
      <c r="G292" s="36"/>
      <c r="H292" s="103"/>
      <c r="I292" s="35" t="s">
        <v>1020</v>
      </c>
      <c r="J292" s="36"/>
      <c r="K292" s="36"/>
    </row>
    <row r="293" spans="1:11" ht="12">
      <c r="A293" s="36"/>
      <c r="B293" s="36"/>
      <c r="C293" s="36"/>
      <c r="D293" s="36"/>
      <c r="E293" s="36"/>
      <c r="F293" s="36"/>
      <c r="G293" s="36"/>
      <c r="H293" s="103"/>
      <c r="I293" s="35" t="s">
        <v>1020</v>
      </c>
      <c r="J293" s="36"/>
      <c r="K293" s="36"/>
    </row>
    <row r="294" spans="1:11" ht="12">
      <c r="A294" s="36"/>
      <c r="B294" s="36"/>
      <c r="C294" s="36"/>
      <c r="D294" s="36"/>
      <c r="E294" s="36"/>
      <c r="F294" s="36"/>
      <c r="G294" s="36"/>
      <c r="H294" s="103"/>
      <c r="I294" s="35" t="s">
        <v>1020</v>
      </c>
      <c r="J294" s="36"/>
      <c r="K294" s="36"/>
    </row>
    <row r="295" spans="1:11" ht="12">
      <c r="A295" s="36"/>
      <c r="B295" s="36"/>
      <c r="C295" s="36"/>
      <c r="D295" s="36"/>
      <c r="E295" s="36"/>
      <c r="F295" s="36"/>
      <c r="G295" s="36"/>
      <c r="H295" s="103"/>
      <c r="I295" s="35" t="s">
        <v>1020</v>
      </c>
      <c r="J295" s="36"/>
      <c r="K295" s="36"/>
    </row>
    <row r="296" spans="1:11" ht="12">
      <c r="A296" s="36"/>
      <c r="B296" s="36"/>
      <c r="C296" s="36"/>
      <c r="D296" s="36"/>
      <c r="E296" s="36"/>
      <c r="F296" s="36"/>
      <c r="G296" s="36"/>
      <c r="H296" s="103"/>
      <c r="I296" s="35" t="s">
        <v>1020</v>
      </c>
      <c r="J296" s="36"/>
      <c r="K296" s="36"/>
    </row>
    <row r="297" spans="1:11" ht="12">
      <c r="A297" s="36"/>
      <c r="B297" s="36"/>
      <c r="C297" s="36"/>
      <c r="D297" s="36"/>
      <c r="E297" s="36"/>
      <c r="F297" s="36"/>
      <c r="G297" s="36"/>
      <c r="H297" s="103"/>
      <c r="I297" s="35" t="s">
        <v>1020</v>
      </c>
      <c r="J297" s="36"/>
      <c r="K297" s="36"/>
    </row>
    <row r="298" spans="1:11" ht="12">
      <c r="A298" s="36"/>
      <c r="B298" s="36"/>
      <c r="C298" s="36"/>
      <c r="D298" s="36"/>
      <c r="E298" s="36"/>
      <c r="F298" s="36"/>
      <c r="G298" s="36"/>
      <c r="H298" s="103"/>
      <c r="I298" s="35" t="s">
        <v>1020</v>
      </c>
      <c r="J298" s="36"/>
      <c r="K298" s="36"/>
    </row>
    <row r="299" spans="1:11" ht="12">
      <c r="A299" s="36"/>
      <c r="B299" s="36"/>
      <c r="C299" s="36"/>
      <c r="D299" s="36"/>
      <c r="E299" s="36"/>
      <c r="F299" s="36"/>
      <c r="G299" s="36"/>
      <c r="H299" s="103"/>
      <c r="I299" s="35" t="s">
        <v>1020</v>
      </c>
      <c r="J299" s="36"/>
      <c r="K299" s="36"/>
    </row>
    <row r="300" spans="1:11" ht="12">
      <c r="A300" s="36"/>
      <c r="B300" s="36"/>
      <c r="C300" s="36"/>
      <c r="D300" s="36"/>
      <c r="E300" s="36"/>
      <c r="F300" s="36"/>
      <c r="G300" s="36"/>
      <c r="H300" s="103"/>
      <c r="I300" s="35" t="s">
        <v>1020</v>
      </c>
      <c r="J300" s="36"/>
      <c r="K300" s="36"/>
    </row>
    <row r="301" spans="1:11" ht="12">
      <c r="A301" s="36"/>
      <c r="B301" s="36"/>
      <c r="C301" s="36"/>
      <c r="D301" s="36"/>
      <c r="E301" s="36"/>
      <c r="F301" s="36"/>
      <c r="G301" s="36"/>
      <c r="H301" s="103"/>
      <c r="I301" s="35" t="s">
        <v>1020</v>
      </c>
      <c r="J301" s="36"/>
      <c r="K301" s="36"/>
    </row>
    <row r="302" spans="1:11" ht="12">
      <c r="A302" s="36"/>
      <c r="B302" s="36"/>
      <c r="C302" s="36"/>
      <c r="D302" s="36"/>
      <c r="E302" s="36"/>
      <c r="F302" s="36"/>
      <c r="G302" s="36"/>
      <c r="H302" s="103"/>
      <c r="I302" s="35" t="s">
        <v>1020</v>
      </c>
      <c r="J302" s="36"/>
      <c r="K302" s="36"/>
    </row>
    <row r="303" spans="1:11" ht="12">
      <c r="A303" s="36"/>
      <c r="B303" s="36"/>
      <c r="C303" s="36"/>
      <c r="D303" s="36"/>
      <c r="E303" s="36"/>
      <c r="F303" s="36"/>
      <c r="G303" s="36"/>
      <c r="H303" s="103"/>
      <c r="I303" s="35" t="s">
        <v>1020</v>
      </c>
      <c r="J303" s="36"/>
      <c r="K303" s="36"/>
    </row>
    <row r="304" spans="1:11" ht="12">
      <c r="A304" s="36"/>
      <c r="B304" s="36"/>
      <c r="C304" s="36"/>
      <c r="D304" s="36"/>
      <c r="E304" s="36"/>
      <c r="F304" s="36"/>
      <c r="G304" s="36"/>
      <c r="H304" s="103"/>
      <c r="I304" s="35" t="s">
        <v>1020</v>
      </c>
      <c r="J304" s="36"/>
      <c r="K304" s="36"/>
    </row>
    <row r="305" spans="1:11" ht="12">
      <c r="A305" s="36"/>
      <c r="B305" s="36"/>
      <c r="C305" s="36"/>
      <c r="D305" s="36"/>
      <c r="E305" s="36"/>
      <c r="F305" s="36"/>
      <c r="G305" s="36"/>
      <c r="H305" s="103"/>
      <c r="I305" s="35" t="s">
        <v>1020</v>
      </c>
      <c r="J305" s="36"/>
      <c r="K305" s="36"/>
    </row>
    <row r="306" spans="1:11" ht="12">
      <c r="A306" s="36"/>
      <c r="B306" s="36"/>
      <c r="C306" s="36"/>
      <c r="D306" s="36"/>
      <c r="E306" s="36"/>
      <c r="F306" s="36"/>
      <c r="G306" s="36"/>
      <c r="H306" s="103"/>
      <c r="I306" s="35" t="s">
        <v>1020</v>
      </c>
      <c r="J306" s="36"/>
      <c r="K306" s="36"/>
    </row>
    <row r="307" spans="1:11" ht="12">
      <c r="A307" s="36"/>
      <c r="B307" s="36"/>
      <c r="C307" s="36"/>
      <c r="D307" s="36"/>
      <c r="E307" s="36"/>
      <c r="F307" s="36"/>
      <c r="G307" s="36"/>
      <c r="H307" s="103"/>
      <c r="I307" s="35" t="s">
        <v>1020</v>
      </c>
      <c r="J307" s="36"/>
      <c r="K307" s="36"/>
    </row>
    <row r="308" spans="1:11" ht="12">
      <c r="A308" s="36"/>
      <c r="B308" s="36"/>
      <c r="C308" s="36"/>
      <c r="D308" s="36"/>
      <c r="E308" s="36"/>
      <c r="F308" s="36"/>
      <c r="G308" s="36"/>
      <c r="H308" s="103"/>
      <c r="I308" s="35" t="s">
        <v>1020</v>
      </c>
      <c r="J308" s="36"/>
      <c r="K308" s="36"/>
    </row>
    <row r="309" spans="1:11" ht="12">
      <c r="A309" s="36"/>
      <c r="B309" s="36"/>
      <c r="C309" s="36"/>
      <c r="D309" s="36"/>
      <c r="E309" s="36"/>
      <c r="F309" s="36"/>
      <c r="G309" s="36"/>
      <c r="H309" s="103"/>
      <c r="I309" s="35" t="s">
        <v>1020</v>
      </c>
      <c r="J309" s="36"/>
      <c r="K309" s="36"/>
    </row>
    <row r="310" spans="1:11" ht="12">
      <c r="A310" s="36"/>
      <c r="B310" s="36"/>
      <c r="C310" s="36"/>
      <c r="D310" s="36"/>
      <c r="E310" s="36"/>
      <c r="F310" s="36"/>
      <c r="G310" s="36"/>
      <c r="H310" s="103"/>
      <c r="I310" s="35" t="s">
        <v>1020</v>
      </c>
      <c r="J310" s="36"/>
      <c r="K310" s="36"/>
    </row>
    <row r="311" spans="1:11" ht="12">
      <c r="A311" s="36"/>
      <c r="B311" s="36"/>
      <c r="C311" s="36"/>
      <c r="D311" s="36"/>
      <c r="E311" s="36"/>
      <c r="F311" s="36"/>
      <c r="G311" s="36"/>
      <c r="H311" s="103"/>
      <c r="I311" s="35" t="s">
        <v>1020</v>
      </c>
      <c r="J311" s="36"/>
      <c r="K311" s="36"/>
    </row>
    <row r="312" spans="1:11" ht="12">
      <c r="A312" s="36"/>
      <c r="B312" s="36"/>
      <c r="C312" s="36"/>
      <c r="D312" s="36"/>
      <c r="E312" s="36"/>
      <c r="F312" s="36"/>
      <c r="G312" s="36"/>
      <c r="H312" s="103"/>
      <c r="I312" s="35" t="s">
        <v>1020</v>
      </c>
      <c r="J312" s="36"/>
      <c r="K312" s="36"/>
    </row>
    <row r="313" spans="1:11" ht="12">
      <c r="A313" s="36"/>
      <c r="B313" s="36"/>
      <c r="C313" s="36"/>
      <c r="D313" s="36"/>
      <c r="E313" s="36"/>
      <c r="F313" s="36"/>
      <c r="G313" s="36"/>
      <c r="H313" s="103"/>
      <c r="I313" s="35" t="s">
        <v>1020</v>
      </c>
      <c r="J313" s="36"/>
      <c r="K313" s="36"/>
    </row>
    <row r="314" spans="1:11" ht="12">
      <c r="A314" s="36"/>
      <c r="B314" s="36"/>
      <c r="C314" s="36"/>
      <c r="D314" s="36"/>
      <c r="E314" s="36"/>
      <c r="F314" s="36"/>
      <c r="G314" s="36"/>
      <c r="H314" s="103"/>
      <c r="I314" s="35" t="s">
        <v>1020</v>
      </c>
      <c r="J314" s="36"/>
      <c r="K314" s="36"/>
    </row>
    <row r="315" spans="1:11" ht="12">
      <c r="A315" s="36"/>
      <c r="B315" s="36"/>
      <c r="C315" s="36"/>
      <c r="D315" s="36"/>
      <c r="E315" s="36"/>
      <c r="F315" s="36"/>
      <c r="G315" s="36"/>
      <c r="H315" s="103"/>
      <c r="I315" s="35" t="s">
        <v>1020</v>
      </c>
      <c r="J315" s="36"/>
      <c r="K315" s="36"/>
    </row>
    <row r="316" spans="1:11" ht="12">
      <c r="A316" s="36"/>
      <c r="B316" s="36"/>
      <c r="C316" s="36"/>
      <c r="D316" s="36"/>
      <c r="E316" s="36"/>
      <c r="F316" s="36"/>
      <c r="G316" s="36"/>
      <c r="H316" s="103"/>
      <c r="I316" s="35" t="s">
        <v>1020</v>
      </c>
      <c r="J316" s="36"/>
      <c r="K316" s="36"/>
    </row>
    <row r="317" spans="1:11" ht="12">
      <c r="A317" s="36"/>
      <c r="B317" s="36"/>
      <c r="C317" s="36"/>
      <c r="D317" s="36"/>
      <c r="E317" s="36"/>
      <c r="F317" s="36"/>
      <c r="G317" s="36"/>
      <c r="H317" s="103"/>
      <c r="I317" s="35" t="s">
        <v>1020</v>
      </c>
      <c r="J317" s="36"/>
      <c r="K317" s="36"/>
    </row>
    <row r="318" spans="1:11" ht="12">
      <c r="A318" s="36"/>
      <c r="B318" s="36"/>
      <c r="C318" s="36"/>
      <c r="D318" s="36"/>
      <c r="E318" s="36"/>
      <c r="F318" s="36"/>
      <c r="G318" s="36"/>
      <c r="H318" s="103"/>
      <c r="I318" s="35" t="s">
        <v>1020</v>
      </c>
      <c r="J318" s="36"/>
      <c r="K318" s="36"/>
    </row>
    <row r="319" spans="1:11" ht="12">
      <c r="A319" s="36"/>
      <c r="B319" s="36"/>
      <c r="C319" s="36"/>
      <c r="D319" s="36"/>
      <c r="E319" s="36"/>
      <c r="F319" s="36"/>
      <c r="G319" s="36"/>
      <c r="H319" s="103"/>
      <c r="I319" s="35" t="s">
        <v>1020</v>
      </c>
      <c r="J319" s="36"/>
      <c r="K319" s="36"/>
    </row>
    <row r="320" spans="1:11" ht="12">
      <c r="A320" s="36"/>
      <c r="B320" s="36"/>
      <c r="C320" s="36"/>
      <c r="D320" s="36"/>
      <c r="E320" s="36"/>
      <c r="F320" s="36"/>
      <c r="G320" s="36"/>
      <c r="H320" s="103"/>
      <c r="I320" s="35" t="s">
        <v>1020</v>
      </c>
      <c r="J320" s="36"/>
      <c r="K320" s="36"/>
    </row>
    <row r="321" spans="1:11" ht="12">
      <c r="A321" s="36"/>
      <c r="B321" s="36"/>
      <c r="C321" s="36"/>
      <c r="D321" s="36"/>
      <c r="E321" s="36"/>
      <c r="F321" s="36"/>
      <c r="G321" s="36"/>
      <c r="H321" s="103"/>
      <c r="I321" s="35" t="s">
        <v>1020</v>
      </c>
      <c r="J321" s="36"/>
      <c r="K321" s="36"/>
    </row>
    <row r="322" spans="1:11" ht="12">
      <c r="A322" s="36"/>
      <c r="B322" s="36"/>
      <c r="C322" s="36"/>
      <c r="D322" s="36"/>
      <c r="E322" s="36"/>
      <c r="F322" s="36"/>
      <c r="G322" s="36"/>
      <c r="H322" s="103"/>
      <c r="I322" s="35" t="s">
        <v>1020</v>
      </c>
      <c r="J322" s="36"/>
      <c r="K322" s="36"/>
    </row>
    <row r="323" spans="1:11" ht="12">
      <c r="A323" s="36"/>
      <c r="B323" s="36"/>
      <c r="C323" s="36"/>
      <c r="D323" s="36"/>
      <c r="E323" s="36"/>
      <c r="F323" s="36"/>
      <c r="G323" s="36"/>
      <c r="H323" s="103"/>
      <c r="I323" s="35" t="s">
        <v>1020</v>
      </c>
      <c r="J323" s="36"/>
      <c r="K323" s="36"/>
    </row>
    <row r="324" spans="1:11" ht="12">
      <c r="A324" s="36"/>
      <c r="B324" s="36"/>
      <c r="C324" s="36"/>
      <c r="D324" s="36"/>
      <c r="E324" s="36"/>
      <c r="F324" s="36"/>
      <c r="G324" s="36"/>
      <c r="H324" s="103"/>
      <c r="I324" s="35" t="s">
        <v>1020</v>
      </c>
      <c r="J324" s="36"/>
      <c r="K324" s="36"/>
    </row>
    <row r="325" spans="1:11" ht="12">
      <c r="A325" s="36"/>
      <c r="B325" s="36"/>
      <c r="C325" s="36"/>
      <c r="D325" s="36"/>
      <c r="E325" s="36"/>
      <c r="F325" s="36"/>
      <c r="G325" s="36"/>
      <c r="H325" s="103"/>
      <c r="I325" s="35" t="s">
        <v>1020</v>
      </c>
      <c r="J325" s="36"/>
      <c r="K325" s="36"/>
    </row>
    <row r="326" spans="1:11" ht="12">
      <c r="A326" s="36"/>
      <c r="B326" s="36"/>
      <c r="C326" s="36"/>
      <c r="D326" s="36"/>
      <c r="E326" s="36"/>
      <c r="F326" s="36"/>
      <c r="G326" s="36"/>
      <c r="H326" s="103"/>
      <c r="I326" s="35" t="s">
        <v>1020</v>
      </c>
      <c r="J326" s="36"/>
      <c r="K326" s="36"/>
    </row>
    <row r="327" spans="1:11" ht="12">
      <c r="A327" s="36"/>
      <c r="B327" s="36"/>
      <c r="C327" s="36"/>
      <c r="D327" s="36"/>
      <c r="E327" s="36"/>
      <c r="F327" s="36"/>
      <c r="G327" s="36"/>
      <c r="H327" s="103"/>
      <c r="I327" s="35" t="s">
        <v>1020</v>
      </c>
      <c r="J327" s="36"/>
      <c r="K327" s="36"/>
    </row>
    <row r="328" spans="1:11" ht="12">
      <c r="A328" s="36"/>
      <c r="B328" s="36"/>
      <c r="C328" s="36"/>
      <c r="D328" s="36"/>
      <c r="E328" s="36"/>
      <c r="F328" s="36"/>
      <c r="G328" s="36"/>
      <c r="H328" s="103"/>
      <c r="I328" s="35" t="s">
        <v>1020</v>
      </c>
      <c r="J328" s="36"/>
      <c r="K328" s="36"/>
    </row>
    <row r="329" spans="1:11" ht="12">
      <c r="A329" s="36"/>
      <c r="B329" s="36"/>
      <c r="C329" s="36"/>
      <c r="D329" s="36"/>
      <c r="E329" s="36"/>
      <c r="F329" s="36"/>
      <c r="G329" s="36"/>
      <c r="H329" s="103"/>
      <c r="I329" s="35" t="s">
        <v>1020</v>
      </c>
      <c r="J329" s="36"/>
      <c r="K329" s="36"/>
    </row>
    <row r="330" spans="1:11" ht="12">
      <c r="A330" s="36"/>
      <c r="B330" s="36"/>
      <c r="C330" s="36"/>
      <c r="D330" s="36"/>
      <c r="E330" s="36"/>
      <c r="F330" s="36"/>
      <c r="G330" s="36"/>
      <c r="H330" s="103"/>
      <c r="I330" s="35" t="s">
        <v>1020</v>
      </c>
      <c r="J330" s="36"/>
      <c r="K330" s="36"/>
    </row>
    <row r="331" spans="1:11" ht="12">
      <c r="A331" s="36"/>
      <c r="B331" s="36"/>
      <c r="C331" s="36"/>
      <c r="D331" s="36"/>
      <c r="E331" s="36"/>
      <c r="F331" s="36"/>
      <c r="G331" s="36"/>
      <c r="H331" s="103"/>
      <c r="I331" s="35" t="s">
        <v>1020</v>
      </c>
      <c r="J331" s="36"/>
      <c r="K331" s="36"/>
    </row>
    <row r="332" spans="1:11" ht="12">
      <c r="A332" s="36"/>
      <c r="B332" s="36"/>
      <c r="C332" s="36"/>
      <c r="D332" s="36"/>
      <c r="E332" s="36"/>
      <c r="F332" s="36"/>
      <c r="G332" s="36"/>
      <c r="H332" s="103"/>
      <c r="I332" s="35" t="s">
        <v>1020</v>
      </c>
      <c r="J332" s="36"/>
      <c r="K332" s="36"/>
    </row>
    <row r="333" spans="1:11" ht="12">
      <c r="A333" s="36"/>
      <c r="B333" s="36"/>
      <c r="C333" s="36"/>
      <c r="D333" s="36"/>
      <c r="E333" s="36"/>
      <c r="F333" s="36"/>
      <c r="G333" s="36"/>
      <c r="H333" s="103"/>
      <c r="I333" s="35" t="s">
        <v>1020</v>
      </c>
      <c r="J333" s="36"/>
      <c r="K333" s="36"/>
    </row>
    <row r="334" spans="1:11" ht="12">
      <c r="A334" s="36"/>
      <c r="B334" s="36"/>
      <c r="C334" s="36"/>
      <c r="D334" s="36"/>
      <c r="E334" s="36"/>
      <c r="F334" s="36"/>
      <c r="G334" s="36"/>
      <c r="H334" s="103"/>
      <c r="I334" s="35" t="s">
        <v>1020</v>
      </c>
      <c r="J334" s="36"/>
      <c r="K334" s="36"/>
    </row>
    <row r="335" spans="1:11" ht="12">
      <c r="A335" s="36"/>
      <c r="B335" s="36"/>
      <c r="C335" s="36"/>
      <c r="D335" s="36"/>
      <c r="E335" s="36"/>
      <c r="F335" s="36"/>
      <c r="G335" s="36"/>
      <c r="H335" s="103"/>
      <c r="I335" s="35" t="s">
        <v>1020</v>
      </c>
      <c r="J335" s="36"/>
      <c r="K335" s="36"/>
    </row>
    <row r="336" spans="1:11" ht="12">
      <c r="A336" s="36"/>
      <c r="B336" s="36"/>
      <c r="C336" s="36"/>
      <c r="D336" s="36"/>
      <c r="E336" s="36"/>
      <c r="F336" s="36"/>
      <c r="G336" s="36"/>
      <c r="H336" s="103"/>
      <c r="I336" s="35" t="s">
        <v>1020</v>
      </c>
      <c r="J336" s="36"/>
      <c r="K336" s="36"/>
    </row>
    <row r="337" spans="1:11" ht="12">
      <c r="A337" s="36"/>
      <c r="B337" s="36"/>
      <c r="C337" s="36"/>
      <c r="D337" s="36"/>
      <c r="E337" s="36"/>
      <c r="F337" s="36"/>
      <c r="G337" s="36"/>
      <c r="H337" s="103"/>
      <c r="I337" s="35" t="s">
        <v>1020</v>
      </c>
      <c r="J337" s="36"/>
      <c r="K337" s="36"/>
    </row>
    <row r="338" spans="1:11" ht="12">
      <c r="A338" s="36"/>
      <c r="B338" s="36"/>
      <c r="C338" s="36"/>
      <c r="D338" s="36"/>
      <c r="E338" s="36"/>
      <c r="F338" s="36"/>
      <c r="G338" s="36"/>
      <c r="H338" s="103"/>
      <c r="I338" s="35" t="s">
        <v>1020</v>
      </c>
      <c r="J338" s="36"/>
      <c r="K338" s="36"/>
    </row>
    <row r="339" spans="1:11" ht="12">
      <c r="A339" s="36"/>
      <c r="B339" s="36"/>
      <c r="C339" s="36"/>
      <c r="D339" s="36"/>
      <c r="E339" s="36"/>
      <c r="F339" s="36"/>
      <c r="G339" s="36"/>
      <c r="H339" s="103"/>
      <c r="I339" s="35" t="s">
        <v>1020</v>
      </c>
      <c r="J339" s="36"/>
      <c r="K339" s="36"/>
    </row>
    <row r="340" spans="1:11" ht="12">
      <c r="A340" s="36"/>
      <c r="B340" s="36"/>
      <c r="C340" s="36"/>
      <c r="D340" s="36"/>
      <c r="E340" s="36"/>
      <c r="F340" s="36"/>
      <c r="G340" s="36"/>
      <c r="H340" s="103"/>
      <c r="I340" s="35" t="s">
        <v>1020</v>
      </c>
      <c r="J340" s="36"/>
      <c r="K340" s="36"/>
    </row>
    <row r="341" spans="1:11" ht="12">
      <c r="A341" s="36"/>
      <c r="B341" s="36"/>
      <c r="C341" s="36"/>
      <c r="D341" s="36"/>
      <c r="E341" s="36"/>
      <c r="F341" s="36"/>
      <c r="G341" s="36"/>
      <c r="H341" s="103"/>
      <c r="I341" s="35" t="s">
        <v>1020</v>
      </c>
      <c r="J341" s="36"/>
      <c r="K341" s="36"/>
    </row>
    <row r="342" spans="1:11" ht="12">
      <c r="A342" s="36"/>
      <c r="B342" s="36"/>
      <c r="C342" s="36"/>
      <c r="D342" s="36"/>
      <c r="E342" s="36"/>
      <c r="F342" s="36"/>
      <c r="G342" s="36"/>
      <c r="H342" s="103"/>
      <c r="I342" s="35" t="s">
        <v>1020</v>
      </c>
      <c r="J342" s="36"/>
      <c r="K342" s="36"/>
    </row>
    <row r="343" spans="1:11" ht="12">
      <c r="A343" s="36"/>
      <c r="B343" s="36"/>
      <c r="C343" s="36"/>
      <c r="D343" s="36"/>
      <c r="E343" s="36"/>
      <c r="F343" s="36"/>
      <c r="G343" s="36"/>
      <c r="H343" s="103"/>
      <c r="I343" s="35" t="s">
        <v>1020</v>
      </c>
      <c r="J343" s="36"/>
      <c r="K343" s="36"/>
    </row>
    <row r="344" spans="1:11" ht="12">
      <c r="A344" s="36"/>
      <c r="B344" s="36"/>
      <c r="C344" s="36"/>
      <c r="D344" s="36"/>
      <c r="E344" s="36"/>
      <c r="F344" s="36"/>
      <c r="G344" s="36"/>
      <c r="H344" s="103"/>
      <c r="I344" s="35" t="s">
        <v>1020</v>
      </c>
      <c r="J344" s="36"/>
      <c r="K344" s="36"/>
    </row>
    <row r="345" spans="1:11" ht="12">
      <c r="A345" s="36"/>
      <c r="B345" s="36"/>
      <c r="C345" s="36"/>
      <c r="D345" s="36"/>
      <c r="E345" s="36"/>
      <c r="F345" s="36"/>
      <c r="G345" s="36"/>
      <c r="H345" s="103"/>
      <c r="I345" s="35" t="s">
        <v>1020</v>
      </c>
      <c r="J345" s="36"/>
      <c r="K345" s="36"/>
    </row>
    <row r="346" spans="1:11" ht="12">
      <c r="A346" s="36"/>
      <c r="B346" s="36"/>
      <c r="C346" s="36"/>
      <c r="D346" s="36"/>
      <c r="E346" s="36"/>
      <c r="F346" s="36"/>
      <c r="G346" s="36"/>
      <c r="H346" s="103"/>
      <c r="I346" s="35" t="s">
        <v>1020</v>
      </c>
      <c r="J346" s="36"/>
      <c r="K346" s="36"/>
    </row>
    <row r="347" spans="1:11" ht="12">
      <c r="A347" s="36"/>
      <c r="B347" s="36"/>
      <c r="C347" s="36"/>
      <c r="D347" s="36"/>
      <c r="E347" s="36"/>
      <c r="F347" s="36"/>
      <c r="G347" s="36"/>
      <c r="H347" s="103"/>
      <c r="I347" s="35" t="s">
        <v>1020</v>
      </c>
      <c r="J347" s="36"/>
      <c r="K347" s="36"/>
    </row>
    <row r="348" spans="1:11" ht="12">
      <c r="A348" s="36"/>
      <c r="B348" s="36"/>
      <c r="C348" s="36"/>
      <c r="D348" s="36"/>
      <c r="E348" s="36"/>
      <c r="F348" s="36"/>
      <c r="G348" s="36"/>
      <c r="H348" s="103"/>
      <c r="I348" s="35" t="s">
        <v>1020</v>
      </c>
      <c r="J348" s="36"/>
      <c r="K348" s="36"/>
    </row>
    <row r="349" spans="1:11" ht="12">
      <c r="A349" s="36"/>
      <c r="B349" s="36"/>
      <c r="C349" s="36"/>
      <c r="D349" s="36"/>
      <c r="E349" s="36"/>
      <c r="F349" s="36"/>
      <c r="G349" s="36"/>
      <c r="H349" s="103"/>
      <c r="I349" s="35" t="s">
        <v>1020</v>
      </c>
      <c r="J349" s="36"/>
      <c r="K349" s="36"/>
    </row>
    <row r="350" spans="1:11" ht="12">
      <c r="A350" s="36"/>
      <c r="B350" s="36"/>
      <c r="C350" s="36"/>
      <c r="D350" s="36"/>
      <c r="E350" s="36"/>
      <c r="F350" s="36"/>
      <c r="G350" s="36"/>
      <c r="H350" s="103"/>
      <c r="I350" s="35" t="s">
        <v>1020</v>
      </c>
      <c r="J350" s="36"/>
      <c r="K350" s="36"/>
    </row>
    <row r="351" spans="1:11" ht="12">
      <c r="A351" s="36"/>
      <c r="B351" s="36"/>
      <c r="C351" s="36"/>
      <c r="D351" s="36"/>
      <c r="E351" s="36"/>
      <c r="F351" s="36"/>
      <c r="G351" s="36"/>
      <c r="H351" s="103"/>
      <c r="I351" s="35" t="s">
        <v>1020</v>
      </c>
      <c r="J351" s="36"/>
      <c r="K351" s="36"/>
    </row>
    <row r="352" spans="1:11" ht="12">
      <c r="A352" s="36"/>
      <c r="B352" s="36"/>
      <c r="C352" s="36"/>
      <c r="D352" s="36"/>
      <c r="E352" s="36"/>
      <c r="F352" s="36"/>
      <c r="G352" s="36"/>
      <c r="H352" s="103"/>
      <c r="I352" s="35" t="s">
        <v>1020</v>
      </c>
      <c r="J352" s="36"/>
      <c r="K352" s="36"/>
    </row>
    <row r="353" spans="1:11" ht="12">
      <c r="A353" s="36"/>
      <c r="B353" s="36"/>
      <c r="C353" s="36"/>
      <c r="D353" s="36"/>
      <c r="E353" s="36"/>
      <c r="F353" s="36"/>
      <c r="G353" s="36"/>
      <c r="H353" s="103"/>
      <c r="I353" s="35" t="s">
        <v>1020</v>
      </c>
      <c r="J353" s="36"/>
      <c r="K353" s="36"/>
    </row>
    <row r="354" spans="1:11" ht="12">
      <c r="A354" s="36"/>
      <c r="B354" s="36"/>
      <c r="C354" s="36"/>
      <c r="D354" s="36"/>
      <c r="E354" s="36"/>
      <c r="F354" s="36"/>
      <c r="G354" s="36"/>
      <c r="H354" s="103"/>
      <c r="I354" s="35" t="s">
        <v>1020</v>
      </c>
      <c r="J354" s="36"/>
      <c r="K354" s="36"/>
    </row>
    <row r="355" spans="1:11" ht="12">
      <c r="A355" s="36"/>
      <c r="B355" s="36"/>
      <c r="C355" s="36"/>
      <c r="D355" s="36"/>
      <c r="E355" s="36"/>
      <c r="F355" s="36"/>
      <c r="G355" s="36"/>
      <c r="H355" s="103"/>
      <c r="I355" s="35" t="s">
        <v>1020</v>
      </c>
      <c r="J355" s="36"/>
      <c r="K355" s="36"/>
    </row>
    <row r="356" spans="1:11" ht="12">
      <c r="A356" s="36"/>
      <c r="B356" s="36"/>
      <c r="C356" s="36"/>
      <c r="D356" s="36"/>
      <c r="E356" s="36"/>
      <c r="F356" s="36"/>
      <c r="G356" s="36"/>
      <c r="H356" s="103"/>
      <c r="I356" s="35" t="s">
        <v>1020</v>
      </c>
      <c r="J356" s="36"/>
      <c r="K356" s="36"/>
    </row>
    <row r="357" spans="1:11" ht="12">
      <c r="A357" s="36"/>
      <c r="B357" s="36"/>
      <c r="C357" s="36"/>
      <c r="D357" s="36"/>
      <c r="E357" s="36"/>
      <c r="F357" s="36"/>
      <c r="G357" s="36"/>
      <c r="H357" s="103"/>
      <c r="I357" s="35" t="s">
        <v>1020</v>
      </c>
      <c r="J357" s="36"/>
      <c r="K357" s="36"/>
    </row>
    <row r="358" spans="1:11" ht="12">
      <c r="A358" s="36"/>
      <c r="B358" s="36"/>
      <c r="C358" s="36"/>
      <c r="D358" s="36"/>
      <c r="E358" s="36"/>
      <c r="F358" s="36"/>
      <c r="G358" s="36"/>
      <c r="H358" s="103"/>
      <c r="I358" s="35" t="s">
        <v>1020</v>
      </c>
      <c r="J358" s="36"/>
      <c r="K358" s="36"/>
    </row>
    <row r="359" spans="1:11" ht="12">
      <c r="A359" s="36"/>
      <c r="B359" s="36"/>
      <c r="C359" s="36"/>
      <c r="D359" s="36"/>
      <c r="E359" s="36"/>
      <c r="F359" s="36"/>
      <c r="G359" s="36"/>
      <c r="H359" s="103"/>
      <c r="I359" s="35" t="s">
        <v>1020</v>
      </c>
      <c r="J359" s="36"/>
      <c r="K359" s="36"/>
    </row>
    <row r="360" spans="1:11" ht="12">
      <c r="A360" s="36"/>
      <c r="B360" s="36"/>
      <c r="C360" s="36"/>
      <c r="D360" s="36"/>
      <c r="E360" s="36"/>
      <c r="F360" s="36"/>
      <c r="G360" s="36"/>
      <c r="H360" s="103"/>
      <c r="I360" s="35" t="s">
        <v>1020</v>
      </c>
      <c r="J360" s="36"/>
      <c r="K360" s="36"/>
    </row>
    <row r="361" spans="1:11" ht="12">
      <c r="A361" s="36"/>
      <c r="B361" s="36"/>
      <c r="C361" s="36"/>
      <c r="D361" s="36"/>
      <c r="E361" s="36"/>
      <c r="F361" s="36"/>
      <c r="G361" s="36"/>
      <c r="H361" s="103"/>
      <c r="I361" s="35" t="s">
        <v>1020</v>
      </c>
      <c r="J361" s="36"/>
      <c r="K361" s="36"/>
    </row>
    <row r="362" spans="1:11" ht="12">
      <c r="A362" s="36"/>
      <c r="B362" s="36"/>
      <c r="C362" s="36"/>
      <c r="D362" s="36"/>
      <c r="E362" s="36"/>
      <c r="F362" s="36"/>
      <c r="G362" s="36"/>
      <c r="H362" s="103"/>
      <c r="I362" s="35" t="s">
        <v>1020</v>
      </c>
      <c r="J362" s="36"/>
      <c r="K362" s="36"/>
    </row>
    <row r="363" spans="1:11" ht="12">
      <c r="A363" s="36"/>
      <c r="B363" s="36"/>
      <c r="C363" s="36"/>
      <c r="D363" s="36"/>
      <c r="E363" s="36"/>
      <c r="F363" s="36"/>
      <c r="G363" s="36"/>
      <c r="H363" s="103"/>
      <c r="I363" s="35" t="s">
        <v>1020</v>
      </c>
      <c r="J363" s="36"/>
      <c r="K363" s="36"/>
    </row>
    <row r="364" spans="1:11" ht="12">
      <c r="A364" s="36"/>
      <c r="B364" s="36"/>
      <c r="C364" s="36"/>
      <c r="D364" s="36"/>
      <c r="E364" s="36"/>
      <c r="F364" s="36"/>
      <c r="G364" s="36"/>
      <c r="H364" s="103"/>
      <c r="I364" s="35" t="s">
        <v>1020</v>
      </c>
      <c r="J364" s="36"/>
      <c r="K364" s="36"/>
    </row>
    <row r="365" spans="1:11" ht="12">
      <c r="A365" s="36"/>
      <c r="B365" s="36"/>
      <c r="C365" s="36"/>
      <c r="D365" s="36"/>
      <c r="E365" s="36"/>
      <c r="F365" s="36"/>
      <c r="G365" s="36"/>
      <c r="H365" s="103"/>
      <c r="I365" s="35" t="s">
        <v>1020</v>
      </c>
      <c r="J365" s="36"/>
      <c r="K365" s="36"/>
    </row>
    <row r="366" spans="1:11" ht="12">
      <c r="A366" s="36"/>
      <c r="B366" s="36"/>
      <c r="C366" s="36"/>
      <c r="D366" s="36"/>
      <c r="E366" s="36"/>
      <c r="F366" s="36"/>
      <c r="G366" s="36"/>
      <c r="H366" s="103"/>
      <c r="I366" s="35" t="s">
        <v>1020</v>
      </c>
      <c r="J366" s="36"/>
      <c r="K366" s="36"/>
    </row>
    <row r="367" spans="1:11" ht="12">
      <c r="A367" s="36"/>
      <c r="B367" s="36"/>
      <c r="C367" s="36"/>
      <c r="D367" s="36"/>
      <c r="E367" s="36"/>
      <c r="F367" s="36"/>
      <c r="G367" s="36"/>
      <c r="H367" s="103"/>
      <c r="I367" s="35" t="s">
        <v>1020</v>
      </c>
      <c r="J367" s="36"/>
      <c r="K367" s="36"/>
    </row>
    <row r="368" spans="1:11" ht="12">
      <c r="A368" s="36"/>
      <c r="B368" s="36"/>
      <c r="C368" s="36"/>
      <c r="D368" s="36"/>
      <c r="E368" s="36"/>
      <c r="F368" s="36"/>
      <c r="G368" s="36"/>
      <c r="H368" s="103"/>
      <c r="I368" s="35" t="s">
        <v>1020</v>
      </c>
      <c r="J368" s="36"/>
      <c r="K368" s="36"/>
    </row>
    <row r="369" spans="1:11" ht="12">
      <c r="A369" s="36"/>
      <c r="B369" s="36"/>
      <c r="C369" s="36"/>
      <c r="D369" s="36"/>
      <c r="E369" s="36"/>
      <c r="F369" s="36"/>
      <c r="G369" s="36"/>
      <c r="H369" s="103"/>
      <c r="I369" s="35" t="s">
        <v>1020</v>
      </c>
      <c r="J369" s="36"/>
      <c r="K369" s="36"/>
    </row>
    <row r="370" spans="1:11" ht="12">
      <c r="A370" s="36"/>
      <c r="B370" s="36"/>
      <c r="C370" s="36"/>
      <c r="D370" s="36"/>
      <c r="E370" s="36"/>
      <c r="F370" s="36"/>
      <c r="G370" s="36"/>
      <c r="H370" s="103"/>
      <c r="I370" s="35" t="s">
        <v>1020</v>
      </c>
      <c r="J370" s="36"/>
      <c r="K370" s="36"/>
    </row>
    <row r="371" spans="1:11" ht="12">
      <c r="A371" s="36"/>
      <c r="B371" s="36"/>
      <c r="C371" s="36"/>
      <c r="D371" s="36"/>
      <c r="E371" s="36"/>
      <c r="F371" s="36"/>
      <c r="G371" s="36"/>
      <c r="H371" s="103"/>
      <c r="I371" s="35" t="s">
        <v>1020</v>
      </c>
      <c r="J371" s="36"/>
      <c r="K371" s="36"/>
    </row>
    <row r="372" spans="1:11" ht="12">
      <c r="A372" s="36"/>
      <c r="B372" s="36"/>
      <c r="C372" s="36"/>
      <c r="D372" s="36"/>
      <c r="E372" s="36"/>
      <c r="F372" s="36"/>
      <c r="G372" s="36"/>
      <c r="H372" s="103"/>
      <c r="I372" s="35" t="s">
        <v>1020</v>
      </c>
      <c r="J372" s="36"/>
      <c r="K372" s="36"/>
    </row>
    <row r="373" spans="1:11" ht="12">
      <c r="A373" s="36"/>
      <c r="B373" s="36"/>
      <c r="C373" s="36"/>
      <c r="D373" s="36"/>
      <c r="E373" s="36"/>
      <c r="F373" s="36"/>
      <c r="G373" s="36"/>
      <c r="H373" s="103"/>
      <c r="I373" s="35" t="s">
        <v>1020</v>
      </c>
      <c r="J373" s="36"/>
      <c r="K373" s="36"/>
    </row>
    <row r="374" spans="1:11" ht="12">
      <c r="A374" s="36"/>
      <c r="B374" s="36"/>
      <c r="C374" s="36"/>
      <c r="D374" s="36"/>
      <c r="E374" s="36"/>
      <c r="F374" s="36"/>
      <c r="G374" s="36"/>
      <c r="H374" s="103"/>
      <c r="I374" s="35" t="s">
        <v>1020</v>
      </c>
      <c r="J374" s="36"/>
      <c r="K374" s="36"/>
    </row>
    <row r="375" spans="1:11" ht="12">
      <c r="A375" s="36"/>
      <c r="B375" s="36"/>
      <c r="C375" s="36"/>
      <c r="D375" s="36"/>
      <c r="E375" s="36"/>
      <c r="F375" s="36"/>
      <c r="G375" s="36"/>
      <c r="H375" s="103"/>
      <c r="I375" s="35" t="s">
        <v>1020</v>
      </c>
      <c r="J375" s="36"/>
      <c r="K375" s="36"/>
    </row>
    <row r="376" spans="1:11" ht="12">
      <c r="A376" s="36"/>
      <c r="B376" s="36"/>
      <c r="C376" s="36"/>
      <c r="D376" s="36"/>
      <c r="E376" s="36"/>
      <c r="F376" s="36"/>
      <c r="G376" s="36"/>
      <c r="H376" s="103"/>
      <c r="I376" s="35" t="s">
        <v>1020</v>
      </c>
      <c r="J376" s="36"/>
      <c r="K376" s="36"/>
    </row>
    <row r="377" spans="1:11" ht="12">
      <c r="A377" s="36"/>
      <c r="B377" s="36"/>
      <c r="C377" s="36"/>
      <c r="D377" s="36"/>
      <c r="E377" s="36"/>
      <c r="F377" s="36"/>
      <c r="G377" s="36"/>
      <c r="H377" s="103"/>
      <c r="I377" s="35" t="s">
        <v>1020</v>
      </c>
      <c r="J377" s="36"/>
      <c r="K377" s="36"/>
    </row>
    <row r="378" spans="1:11" ht="12">
      <c r="A378" s="36"/>
      <c r="B378" s="36"/>
      <c r="C378" s="36"/>
      <c r="D378" s="36"/>
      <c r="E378" s="36"/>
      <c r="F378" s="36"/>
      <c r="G378" s="36"/>
      <c r="H378" s="103"/>
      <c r="I378" s="35" t="s">
        <v>1020</v>
      </c>
      <c r="J378" s="36"/>
      <c r="K378" s="36"/>
    </row>
    <row r="379" spans="1:11" ht="12">
      <c r="A379" s="36"/>
      <c r="B379" s="36"/>
      <c r="C379" s="36"/>
      <c r="D379" s="36"/>
      <c r="E379" s="36"/>
      <c r="F379" s="36"/>
      <c r="G379" s="36"/>
      <c r="H379" s="103"/>
      <c r="I379" s="35" t="s">
        <v>1020</v>
      </c>
      <c r="J379" s="36"/>
      <c r="K379" s="36"/>
    </row>
    <row r="380" spans="1:11" ht="12">
      <c r="A380" s="36"/>
      <c r="B380" s="36"/>
      <c r="C380" s="36"/>
      <c r="D380" s="36"/>
      <c r="E380" s="36"/>
      <c r="F380" s="36"/>
      <c r="G380" s="36"/>
      <c r="H380" s="103"/>
      <c r="I380" s="35" t="s">
        <v>1020</v>
      </c>
      <c r="J380" s="36"/>
      <c r="K380" s="36"/>
    </row>
    <row r="381" spans="1:11" ht="12">
      <c r="A381" s="36"/>
      <c r="B381" s="36"/>
      <c r="C381" s="36"/>
      <c r="D381" s="36"/>
      <c r="E381" s="36"/>
      <c r="F381" s="36"/>
      <c r="G381" s="36"/>
      <c r="H381" s="103"/>
      <c r="I381" s="35" t="s">
        <v>1020</v>
      </c>
      <c r="J381" s="36"/>
      <c r="K381" s="36"/>
    </row>
    <row r="382" spans="1:11" ht="12">
      <c r="A382" s="36"/>
      <c r="B382" s="36"/>
      <c r="C382" s="36"/>
      <c r="D382" s="36"/>
      <c r="E382" s="36"/>
      <c r="F382" s="36"/>
      <c r="G382" s="36"/>
      <c r="H382" s="103"/>
      <c r="I382" s="35" t="s">
        <v>1020</v>
      </c>
      <c r="J382" s="36"/>
      <c r="K382" s="36"/>
    </row>
    <row r="383" spans="1:11" ht="12">
      <c r="A383" s="36"/>
      <c r="B383" s="36"/>
      <c r="C383" s="36"/>
      <c r="D383" s="36"/>
      <c r="E383" s="36"/>
      <c r="F383" s="36"/>
      <c r="G383" s="36"/>
      <c r="H383" s="103"/>
      <c r="I383" s="35" t="s">
        <v>1020</v>
      </c>
      <c r="J383" s="36"/>
      <c r="K383" s="36"/>
    </row>
    <row r="384" spans="1:11" ht="12">
      <c r="A384" s="36"/>
      <c r="B384" s="36"/>
      <c r="C384" s="36"/>
      <c r="D384" s="36"/>
      <c r="E384" s="36"/>
      <c r="F384" s="36"/>
      <c r="G384" s="36"/>
      <c r="H384" s="103"/>
      <c r="I384" s="35" t="s">
        <v>1020</v>
      </c>
      <c r="J384" s="36"/>
      <c r="K384" s="36"/>
    </row>
    <row r="385" spans="1:11" ht="12">
      <c r="A385" s="36"/>
      <c r="B385" s="36"/>
      <c r="C385" s="36"/>
      <c r="D385" s="36"/>
      <c r="E385" s="36"/>
      <c r="F385" s="36"/>
      <c r="G385" s="36"/>
      <c r="H385" s="103"/>
      <c r="I385" s="35" t="s">
        <v>1020</v>
      </c>
      <c r="J385" s="36"/>
      <c r="K385" s="36"/>
    </row>
    <row r="386" spans="1:11" ht="12">
      <c r="A386" s="36"/>
      <c r="B386" s="36"/>
      <c r="C386" s="36"/>
      <c r="D386" s="36"/>
      <c r="E386" s="36"/>
      <c r="F386" s="36"/>
      <c r="G386" s="36"/>
      <c r="H386" s="103"/>
      <c r="I386" s="35" t="s">
        <v>1020</v>
      </c>
      <c r="J386" s="36"/>
      <c r="K386" s="36"/>
    </row>
    <row r="387" spans="1:11" ht="12">
      <c r="A387" s="36"/>
      <c r="B387" s="36"/>
      <c r="C387" s="36"/>
      <c r="D387" s="36"/>
      <c r="E387" s="36"/>
      <c r="F387" s="36"/>
      <c r="G387" s="36"/>
      <c r="H387" s="103"/>
      <c r="I387" s="35" t="s">
        <v>1020</v>
      </c>
      <c r="J387" s="36"/>
      <c r="K387" s="36"/>
    </row>
    <row r="388" spans="1:11" ht="12">
      <c r="A388" s="36"/>
      <c r="B388" s="36"/>
      <c r="C388" s="36"/>
      <c r="D388" s="36"/>
      <c r="E388" s="36"/>
      <c r="F388" s="36"/>
      <c r="G388" s="36"/>
      <c r="H388" s="103"/>
      <c r="I388" s="35" t="s">
        <v>1020</v>
      </c>
      <c r="J388" s="36"/>
      <c r="K388" s="36"/>
    </row>
    <row r="389" spans="1:11" ht="12">
      <c r="A389" s="36"/>
      <c r="B389" s="36"/>
      <c r="C389" s="36"/>
      <c r="D389" s="36"/>
      <c r="E389" s="36"/>
      <c r="F389" s="36"/>
      <c r="G389" s="36"/>
      <c r="H389" s="103"/>
      <c r="I389" s="35" t="s">
        <v>1020</v>
      </c>
      <c r="J389" s="36"/>
      <c r="K389" s="36"/>
    </row>
    <row r="390" spans="1:11" ht="12">
      <c r="A390" s="36"/>
      <c r="B390" s="36"/>
      <c r="C390" s="36"/>
      <c r="D390" s="36"/>
      <c r="E390" s="36"/>
      <c r="F390" s="36"/>
      <c r="G390" s="36"/>
      <c r="H390" s="103"/>
      <c r="I390" s="35" t="s">
        <v>1020</v>
      </c>
      <c r="J390" s="36"/>
      <c r="K390" s="36"/>
    </row>
    <row r="391" spans="1:11" ht="12">
      <c r="A391" s="36"/>
      <c r="B391" s="36"/>
      <c r="C391" s="36"/>
      <c r="D391" s="36"/>
      <c r="E391" s="36"/>
      <c r="F391" s="36"/>
      <c r="G391" s="36"/>
      <c r="H391" s="103"/>
      <c r="I391" s="35" t="s">
        <v>1020</v>
      </c>
      <c r="J391" s="36"/>
      <c r="K391" s="36"/>
    </row>
    <row r="392" spans="1:11" ht="12">
      <c r="A392" s="36"/>
      <c r="B392" s="36"/>
      <c r="C392" s="36"/>
      <c r="D392" s="36"/>
      <c r="E392" s="36"/>
      <c r="F392" s="36"/>
      <c r="G392" s="36"/>
      <c r="H392" s="103"/>
      <c r="I392" s="35" t="s">
        <v>1020</v>
      </c>
      <c r="J392" s="36"/>
      <c r="K392" s="36"/>
    </row>
    <row r="393" spans="1:11" ht="12">
      <c r="A393" s="36"/>
      <c r="B393" s="36"/>
      <c r="C393" s="36"/>
      <c r="D393" s="36"/>
      <c r="E393" s="36"/>
      <c r="F393" s="36"/>
      <c r="G393" s="36"/>
      <c r="H393" s="103"/>
      <c r="I393" s="35" t="s">
        <v>1020</v>
      </c>
      <c r="J393" s="36"/>
      <c r="K393" s="36"/>
    </row>
    <row r="394" spans="1:11" ht="12">
      <c r="A394" s="36"/>
      <c r="B394" s="36"/>
      <c r="C394" s="36"/>
      <c r="D394" s="36"/>
      <c r="E394" s="36"/>
      <c r="F394" s="36"/>
      <c r="G394" s="36"/>
      <c r="H394" s="103"/>
      <c r="I394" s="35" t="s">
        <v>1020</v>
      </c>
      <c r="J394" s="36"/>
      <c r="K394" s="36"/>
    </row>
    <row r="395" spans="1:11" ht="12">
      <c r="A395" s="36"/>
      <c r="B395" s="36"/>
      <c r="C395" s="36"/>
      <c r="D395" s="36"/>
      <c r="E395" s="36"/>
      <c r="F395" s="36"/>
      <c r="G395" s="36"/>
      <c r="H395" s="103"/>
      <c r="I395" s="35" t="s">
        <v>1020</v>
      </c>
      <c r="J395" s="36"/>
      <c r="K395" s="36"/>
    </row>
    <row r="396" spans="1:11" ht="12">
      <c r="A396" s="36"/>
      <c r="B396" s="36"/>
      <c r="C396" s="36"/>
      <c r="D396" s="36"/>
      <c r="E396" s="36"/>
      <c r="F396" s="36"/>
      <c r="G396" s="36"/>
      <c r="H396" s="103"/>
      <c r="I396" s="35" t="s">
        <v>1020</v>
      </c>
      <c r="J396" s="36"/>
      <c r="K396" s="36"/>
    </row>
    <row r="397" spans="1:11" ht="12">
      <c r="A397" s="36"/>
      <c r="B397" s="36"/>
      <c r="C397" s="36"/>
      <c r="D397" s="36"/>
      <c r="E397" s="36"/>
      <c r="F397" s="36"/>
      <c r="G397" s="36"/>
      <c r="H397" s="103"/>
      <c r="I397" s="35" t="s">
        <v>1020</v>
      </c>
      <c r="J397" s="36"/>
      <c r="K397" s="36"/>
    </row>
    <row r="398" spans="1:11" ht="12">
      <c r="A398" s="36"/>
      <c r="B398" s="36"/>
      <c r="C398" s="36"/>
      <c r="D398" s="36"/>
      <c r="E398" s="36"/>
      <c r="F398" s="36"/>
      <c r="G398" s="36"/>
      <c r="H398" s="103"/>
      <c r="I398" s="35" t="s">
        <v>1020</v>
      </c>
      <c r="J398" s="36"/>
      <c r="K398" s="36"/>
    </row>
    <row r="399" spans="1:11" ht="12">
      <c r="A399" s="36"/>
      <c r="B399" s="36"/>
      <c r="C399" s="36"/>
      <c r="D399" s="36"/>
      <c r="E399" s="36"/>
      <c r="F399" s="36"/>
      <c r="G399" s="36"/>
      <c r="H399" s="103"/>
      <c r="I399" s="35" t="s">
        <v>1020</v>
      </c>
      <c r="J399" s="36"/>
      <c r="K399" s="36"/>
    </row>
    <row r="400" spans="1:11" ht="12">
      <c r="A400" s="36"/>
      <c r="B400" s="36"/>
      <c r="C400" s="36"/>
      <c r="D400" s="36"/>
      <c r="E400" s="36"/>
      <c r="F400" s="36"/>
      <c r="G400" s="36"/>
      <c r="H400" s="103"/>
      <c r="I400" s="35" t="s">
        <v>1020</v>
      </c>
      <c r="J400" s="36"/>
      <c r="K400" s="36"/>
    </row>
    <row r="401" spans="1:11" ht="12">
      <c r="A401" s="36"/>
      <c r="B401" s="36"/>
      <c r="C401" s="36"/>
      <c r="D401" s="36"/>
      <c r="E401" s="36"/>
      <c r="F401" s="36"/>
      <c r="G401" s="36"/>
      <c r="H401" s="103"/>
      <c r="I401" s="35" t="s">
        <v>1020</v>
      </c>
      <c r="J401" s="36"/>
      <c r="K401" s="36"/>
    </row>
    <row r="402" spans="1:11" ht="12">
      <c r="A402" s="36"/>
      <c r="B402" s="36"/>
      <c r="C402" s="36"/>
      <c r="D402" s="36"/>
      <c r="E402" s="36"/>
      <c r="F402" s="36"/>
      <c r="G402" s="36"/>
      <c r="H402" s="103"/>
      <c r="I402" s="35" t="s">
        <v>1020</v>
      </c>
      <c r="J402" s="36"/>
      <c r="K402" s="36"/>
    </row>
    <row r="403" spans="1:11" ht="12">
      <c r="A403" s="36"/>
      <c r="B403" s="36"/>
      <c r="C403" s="36"/>
      <c r="D403" s="36"/>
      <c r="E403" s="36"/>
      <c r="F403" s="36"/>
      <c r="G403" s="36"/>
      <c r="H403" s="103"/>
      <c r="I403" s="35" t="s">
        <v>1020</v>
      </c>
      <c r="J403" s="36"/>
      <c r="K403" s="36"/>
    </row>
    <row r="404" spans="1:11" ht="12">
      <c r="A404" s="36"/>
      <c r="B404" s="36"/>
      <c r="C404" s="36"/>
      <c r="D404" s="36"/>
      <c r="E404" s="36"/>
      <c r="F404" s="36"/>
      <c r="G404" s="36"/>
      <c r="H404" s="103"/>
      <c r="I404" s="35" t="s">
        <v>1020</v>
      </c>
      <c r="J404" s="36"/>
      <c r="K404" s="36"/>
    </row>
    <row r="405" spans="1:11" ht="12">
      <c r="A405" s="36"/>
      <c r="B405" s="36"/>
      <c r="C405" s="36"/>
      <c r="D405" s="36"/>
      <c r="E405" s="36"/>
      <c r="F405" s="36"/>
      <c r="G405" s="36"/>
      <c r="H405" s="103"/>
      <c r="I405" s="35" t="s">
        <v>1020</v>
      </c>
      <c r="J405" s="36"/>
      <c r="K405" s="36"/>
    </row>
    <row r="406" spans="1:11" ht="12">
      <c r="A406" s="36"/>
      <c r="B406" s="36"/>
      <c r="C406" s="36"/>
      <c r="D406" s="36"/>
      <c r="E406" s="36"/>
      <c r="F406" s="36"/>
      <c r="G406" s="36"/>
      <c r="H406" s="103"/>
      <c r="I406" s="35" t="s">
        <v>1020</v>
      </c>
      <c r="J406" s="36"/>
      <c r="K406" s="36"/>
    </row>
    <row r="407" spans="1:11" ht="12">
      <c r="A407" s="36"/>
      <c r="B407" s="36"/>
      <c r="C407" s="36"/>
      <c r="D407" s="36"/>
      <c r="E407" s="36"/>
      <c r="F407" s="36"/>
      <c r="G407" s="36"/>
      <c r="H407" s="103"/>
      <c r="I407" s="35" t="s">
        <v>1020</v>
      </c>
      <c r="J407" s="36"/>
      <c r="K407" s="36"/>
    </row>
    <row r="408" spans="1:11" ht="12">
      <c r="A408" s="36"/>
      <c r="B408" s="36"/>
      <c r="C408" s="36"/>
      <c r="D408" s="36"/>
      <c r="E408" s="36"/>
      <c r="F408" s="36"/>
      <c r="G408" s="36"/>
      <c r="H408" s="103"/>
      <c r="I408" s="35" t="s">
        <v>1020</v>
      </c>
      <c r="J408" s="36"/>
      <c r="K408" s="36"/>
    </row>
    <row r="409" spans="1:11" ht="12">
      <c r="A409" s="36"/>
      <c r="B409" s="36"/>
      <c r="C409" s="36"/>
      <c r="D409" s="36"/>
      <c r="E409" s="36"/>
      <c r="F409" s="36"/>
      <c r="G409" s="36"/>
      <c r="H409" s="103"/>
      <c r="I409" s="35" t="s">
        <v>1020</v>
      </c>
      <c r="J409" s="36"/>
      <c r="K409" s="36"/>
    </row>
    <row r="410" spans="1:11" ht="12">
      <c r="A410" s="36"/>
      <c r="B410" s="36"/>
      <c r="C410" s="36"/>
      <c r="D410" s="36"/>
      <c r="E410" s="36"/>
      <c r="F410" s="36"/>
      <c r="G410" s="36"/>
      <c r="H410" s="103"/>
      <c r="I410" s="35" t="s">
        <v>1020</v>
      </c>
      <c r="J410" s="36"/>
      <c r="K410" s="36"/>
    </row>
    <row r="411" spans="1:11" ht="12">
      <c r="A411" s="36"/>
      <c r="B411" s="36"/>
      <c r="C411" s="36"/>
      <c r="D411" s="36"/>
      <c r="E411" s="36"/>
      <c r="F411" s="36"/>
      <c r="G411" s="36"/>
      <c r="H411" s="103"/>
      <c r="I411" s="35" t="s">
        <v>1020</v>
      </c>
      <c r="J411" s="36"/>
      <c r="K411" s="36"/>
    </row>
    <row r="412" spans="1:11" ht="12">
      <c r="A412" s="36"/>
      <c r="B412" s="36"/>
      <c r="C412" s="36"/>
      <c r="D412" s="36"/>
      <c r="E412" s="36"/>
      <c r="F412" s="36"/>
      <c r="G412" s="36"/>
      <c r="H412" s="103"/>
      <c r="I412" s="35" t="s">
        <v>1020</v>
      </c>
      <c r="J412" s="36"/>
      <c r="K412" s="36"/>
    </row>
    <row r="413" spans="1:11" ht="12">
      <c r="A413" s="36"/>
      <c r="B413" s="36"/>
      <c r="C413" s="36"/>
      <c r="D413" s="36"/>
      <c r="E413" s="36"/>
      <c r="F413" s="36"/>
      <c r="G413" s="36"/>
      <c r="H413" s="103"/>
      <c r="I413" s="35" t="s">
        <v>1020</v>
      </c>
      <c r="J413" s="36"/>
      <c r="K413" s="36"/>
    </row>
    <row r="414" spans="1:11" ht="12">
      <c r="A414" s="36"/>
      <c r="B414" s="36"/>
      <c r="C414" s="36"/>
      <c r="D414" s="36"/>
      <c r="E414" s="36"/>
      <c r="F414" s="36"/>
      <c r="G414" s="36"/>
      <c r="H414" s="103"/>
      <c r="I414" s="35" t="s">
        <v>1020</v>
      </c>
      <c r="J414" s="36"/>
      <c r="K414" s="36"/>
    </row>
    <row r="415" spans="1:11" ht="12">
      <c r="A415" s="36"/>
      <c r="B415" s="36"/>
      <c r="C415" s="36"/>
      <c r="D415" s="36"/>
      <c r="E415" s="36"/>
      <c r="F415" s="36"/>
      <c r="G415" s="36"/>
      <c r="H415" s="103"/>
      <c r="I415" s="35" t="s">
        <v>1020</v>
      </c>
      <c r="J415" s="36"/>
      <c r="K415" s="36"/>
    </row>
    <row r="416" spans="1:11" ht="12">
      <c r="A416" s="36"/>
      <c r="B416" s="36"/>
      <c r="C416" s="36"/>
      <c r="D416" s="36"/>
      <c r="E416" s="36"/>
      <c r="F416" s="36"/>
      <c r="G416" s="36"/>
      <c r="H416" s="103"/>
      <c r="I416" s="35" t="s">
        <v>1020</v>
      </c>
      <c r="J416" s="36"/>
      <c r="K416" s="36"/>
    </row>
    <row r="417" spans="1:11" ht="12">
      <c r="A417" s="36"/>
      <c r="B417" s="36"/>
      <c r="C417" s="36"/>
      <c r="D417" s="36"/>
      <c r="E417" s="36"/>
      <c r="F417" s="36"/>
      <c r="G417" s="36"/>
      <c r="H417" s="103"/>
      <c r="I417" s="35" t="s">
        <v>1020</v>
      </c>
      <c r="J417" s="36"/>
      <c r="K417" s="36"/>
    </row>
    <row r="418" spans="1:11" ht="12">
      <c r="A418" s="36"/>
      <c r="B418" s="36"/>
      <c r="C418" s="36"/>
      <c r="D418" s="36"/>
      <c r="E418" s="36"/>
      <c r="F418" s="36"/>
      <c r="G418" s="36"/>
      <c r="H418" s="103"/>
      <c r="I418" s="35" t="s">
        <v>1020</v>
      </c>
      <c r="J418" s="36"/>
      <c r="K418" s="36"/>
    </row>
    <row r="419" spans="1:11" ht="12">
      <c r="A419" s="36"/>
      <c r="B419" s="36"/>
      <c r="C419" s="36"/>
      <c r="D419" s="36"/>
      <c r="E419" s="36"/>
      <c r="F419" s="36"/>
      <c r="G419" s="36"/>
      <c r="H419" s="103"/>
      <c r="I419" s="35" t="s">
        <v>1020</v>
      </c>
      <c r="J419" s="36"/>
      <c r="K419" s="36"/>
    </row>
    <row r="420" spans="1:11" ht="12">
      <c r="A420" s="36"/>
      <c r="B420" s="36"/>
      <c r="C420" s="36"/>
      <c r="D420" s="36"/>
      <c r="E420" s="36"/>
      <c r="F420" s="36"/>
      <c r="G420" s="36"/>
      <c r="H420" s="103"/>
      <c r="I420" s="35" t="s">
        <v>1020</v>
      </c>
      <c r="J420" s="36"/>
      <c r="K420" s="36"/>
    </row>
    <row r="421" spans="1:11" ht="12">
      <c r="A421" s="36"/>
      <c r="B421" s="36"/>
      <c r="C421" s="36"/>
      <c r="D421" s="36"/>
      <c r="E421" s="36"/>
      <c r="F421" s="36"/>
      <c r="G421" s="36"/>
      <c r="H421" s="103"/>
      <c r="I421" s="35" t="s">
        <v>1020</v>
      </c>
      <c r="J421" s="36"/>
      <c r="K421" s="36"/>
    </row>
    <row r="422" spans="1:11" ht="12">
      <c r="A422" s="36"/>
      <c r="B422" s="36"/>
      <c r="C422" s="36"/>
      <c r="D422" s="36"/>
      <c r="E422" s="36"/>
      <c r="F422" s="36"/>
      <c r="G422" s="36"/>
      <c r="H422" s="103"/>
      <c r="I422" s="35" t="s">
        <v>1020</v>
      </c>
      <c r="J422" s="36"/>
      <c r="K422" s="36"/>
    </row>
    <row r="423" spans="1:11" ht="12">
      <c r="A423" s="36"/>
      <c r="B423" s="36"/>
      <c r="C423" s="36"/>
      <c r="D423" s="36"/>
      <c r="E423" s="36"/>
      <c r="F423" s="36"/>
      <c r="G423" s="36"/>
      <c r="H423" s="103"/>
      <c r="I423" s="35" t="s">
        <v>1020</v>
      </c>
      <c r="J423" s="36"/>
      <c r="K423" s="36"/>
    </row>
    <row r="424" spans="1:11" ht="12">
      <c r="A424" s="36"/>
      <c r="B424" s="36"/>
      <c r="C424" s="36"/>
      <c r="D424" s="36"/>
      <c r="E424" s="36"/>
      <c r="F424" s="36"/>
      <c r="G424" s="36"/>
      <c r="H424" s="103"/>
      <c r="I424" s="35" t="s">
        <v>1020</v>
      </c>
      <c r="J424" s="36"/>
      <c r="K424" s="36"/>
    </row>
    <row r="425" spans="1:11" ht="12">
      <c r="A425" s="36"/>
      <c r="B425" s="36"/>
      <c r="C425" s="36"/>
      <c r="D425" s="36"/>
      <c r="E425" s="36"/>
      <c r="F425" s="36"/>
      <c r="G425" s="36"/>
      <c r="H425" s="103"/>
      <c r="I425" s="35" t="s">
        <v>1020</v>
      </c>
      <c r="J425" s="36"/>
      <c r="K425" s="36"/>
    </row>
    <row r="426" spans="1:11" ht="12">
      <c r="A426" s="36"/>
      <c r="B426" s="36"/>
      <c r="C426" s="36"/>
      <c r="D426" s="36"/>
      <c r="E426" s="36"/>
      <c r="F426" s="36"/>
      <c r="G426" s="36"/>
      <c r="H426" s="103"/>
      <c r="I426" s="35" t="s">
        <v>1020</v>
      </c>
      <c r="J426" s="36"/>
      <c r="K426" s="36"/>
    </row>
    <row r="427" spans="1:11" ht="12">
      <c r="A427" s="36"/>
      <c r="B427" s="36"/>
      <c r="C427" s="36"/>
      <c r="D427" s="36"/>
      <c r="E427" s="36"/>
      <c r="F427" s="36"/>
      <c r="G427" s="36"/>
      <c r="H427" s="103"/>
      <c r="I427" s="35" t="s">
        <v>1020</v>
      </c>
      <c r="J427" s="36"/>
      <c r="K427" s="36"/>
    </row>
    <row r="428" spans="1:11" ht="12">
      <c r="A428" s="36"/>
      <c r="B428" s="36"/>
      <c r="C428" s="36"/>
      <c r="D428" s="36"/>
      <c r="E428" s="36"/>
      <c r="F428" s="36"/>
      <c r="G428" s="36"/>
      <c r="H428" s="103"/>
      <c r="I428" s="35" t="s">
        <v>1020</v>
      </c>
      <c r="J428" s="36"/>
      <c r="K428" s="36"/>
    </row>
    <row r="429" spans="1:11" ht="12">
      <c r="A429" s="36"/>
      <c r="B429" s="36"/>
      <c r="C429" s="36"/>
      <c r="D429" s="36"/>
      <c r="E429" s="36"/>
      <c r="F429" s="36"/>
      <c r="G429" s="36"/>
      <c r="H429" s="103"/>
      <c r="I429" s="35" t="s">
        <v>1020</v>
      </c>
      <c r="J429" s="36"/>
      <c r="K429" s="36"/>
    </row>
    <row r="430" spans="1:11" ht="12">
      <c r="A430" s="36"/>
      <c r="B430" s="36"/>
      <c r="C430" s="36"/>
      <c r="D430" s="36"/>
      <c r="E430" s="36"/>
      <c r="F430" s="36"/>
      <c r="G430" s="36"/>
      <c r="H430" s="103"/>
      <c r="I430" s="35" t="s">
        <v>1020</v>
      </c>
      <c r="J430" s="36"/>
      <c r="K430" s="36"/>
    </row>
    <row r="431" spans="1:11" ht="12">
      <c r="A431" s="36"/>
      <c r="B431" s="36"/>
      <c r="C431" s="36"/>
      <c r="D431" s="36"/>
      <c r="E431" s="36"/>
      <c r="F431" s="36"/>
      <c r="G431" s="36"/>
      <c r="H431" s="103"/>
      <c r="I431" s="35" t="s">
        <v>1020</v>
      </c>
      <c r="J431" s="36"/>
      <c r="K431" s="36"/>
    </row>
    <row r="432" spans="1:11" ht="12">
      <c r="A432" s="36"/>
      <c r="B432" s="36"/>
      <c r="C432" s="36"/>
      <c r="D432" s="36"/>
      <c r="E432" s="36"/>
      <c r="F432" s="36"/>
      <c r="G432" s="36"/>
      <c r="H432" s="103"/>
      <c r="I432" s="35" t="s">
        <v>1020</v>
      </c>
      <c r="J432" s="36"/>
      <c r="K432" s="36"/>
    </row>
    <row r="433" spans="1:11" ht="12">
      <c r="A433" s="36"/>
      <c r="B433" s="36"/>
      <c r="C433" s="36"/>
      <c r="D433" s="36"/>
      <c r="E433" s="36"/>
      <c r="F433" s="36"/>
      <c r="G433" s="36"/>
      <c r="H433" s="103"/>
      <c r="I433" s="35" t="s">
        <v>1020</v>
      </c>
      <c r="J433" s="36"/>
      <c r="K433" s="36"/>
    </row>
    <row r="434" spans="1:11" ht="12">
      <c r="A434" s="36"/>
      <c r="B434" s="36"/>
      <c r="C434" s="36"/>
      <c r="D434" s="36"/>
      <c r="E434" s="36"/>
      <c r="F434" s="36"/>
      <c r="G434" s="36"/>
      <c r="H434" s="103"/>
      <c r="I434" s="35" t="s">
        <v>1020</v>
      </c>
      <c r="J434" s="36"/>
      <c r="K434" s="36"/>
    </row>
    <row r="435" spans="1:11" ht="12">
      <c r="A435" s="36"/>
      <c r="B435" s="36"/>
      <c r="C435" s="36"/>
      <c r="D435" s="36"/>
      <c r="E435" s="36"/>
      <c r="F435" s="36"/>
      <c r="G435" s="36"/>
      <c r="H435" s="103"/>
      <c r="I435" s="35" t="s">
        <v>1020</v>
      </c>
      <c r="J435" s="36"/>
      <c r="K435" s="36"/>
    </row>
    <row r="436" spans="1:11" ht="12">
      <c r="A436" s="36"/>
      <c r="B436" s="36"/>
      <c r="C436" s="36"/>
      <c r="D436" s="36"/>
      <c r="E436" s="36"/>
      <c r="F436" s="36"/>
      <c r="G436" s="36"/>
      <c r="H436" s="103"/>
      <c r="I436" s="35" t="s">
        <v>1020</v>
      </c>
      <c r="J436" s="36"/>
      <c r="K436" s="36"/>
    </row>
    <row r="437" spans="1:11" ht="12">
      <c r="A437" s="36"/>
      <c r="B437" s="36"/>
      <c r="C437" s="36"/>
      <c r="D437" s="36"/>
      <c r="E437" s="36"/>
      <c r="F437" s="36"/>
      <c r="G437" s="36"/>
      <c r="H437" s="103"/>
      <c r="I437" s="35" t="s">
        <v>1020</v>
      </c>
      <c r="J437" s="36"/>
      <c r="K437" s="36"/>
    </row>
    <row r="438" spans="1:11" ht="12">
      <c r="A438" s="36"/>
      <c r="B438" s="36"/>
      <c r="C438" s="36"/>
      <c r="D438" s="36"/>
      <c r="E438" s="36"/>
      <c r="F438" s="36"/>
      <c r="G438" s="36"/>
      <c r="H438" s="103"/>
      <c r="I438" s="35" t="s">
        <v>1020</v>
      </c>
      <c r="J438" s="36"/>
      <c r="K438" s="36"/>
    </row>
    <row r="439" spans="1:11" ht="12">
      <c r="A439" s="36"/>
      <c r="B439" s="36"/>
      <c r="C439" s="36"/>
      <c r="D439" s="36"/>
      <c r="E439" s="36"/>
      <c r="F439" s="36"/>
      <c r="G439" s="36"/>
      <c r="H439" s="103"/>
      <c r="I439" s="35" t="s">
        <v>1020</v>
      </c>
      <c r="J439" s="36"/>
      <c r="K439" s="36"/>
    </row>
    <row r="440" spans="1:11" ht="12">
      <c r="A440" s="36"/>
      <c r="B440" s="36"/>
      <c r="C440" s="36"/>
      <c r="D440" s="36"/>
      <c r="E440" s="36"/>
      <c r="F440" s="36"/>
      <c r="G440" s="36"/>
      <c r="H440" s="103"/>
      <c r="I440" s="35" t="s">
        <v>1020</v>
      </c>
      <c r="J440" s="36"/>
      <c r="K440" s="36"/>
    </row>
    <row r="441" spans="1:11" ht="12">
      <c r="A441" s="36"/>
      <c r="B441" s="36"/>
      <c r="C441" s="36"/>
      <c r="D441" s="36"/>
      <c r="E441" s="36"/>
      <c r="F441" s="36"/>
      <c r="G441" s="36"/>
      <c r="H441" s="103"/>
      <c r="I441" s="35" t="s">
        <v>1020</v>
      </c>
      <c r="J441" s="36"/>
      <c r="K441" s="36"/>
    </row>
    <row r="442" spans="1:11" ht="12">
      <c r="A442" s="36"/>
      <c r="B442" s="36"/>
      <c r="C442" s="36"/>
      <c r="D442" s="36"/>
      <c r="E442" s="36"/>
      <c r="F442" s="36"/>
      <c r="G442" s="36"/>
      <c r="H442" s="103"/>
      <c r="I442" s="35" t="s">
        <v>1020</v>
      </c>
      <c r="J442" s="36"/>
      <c r="K442" s="36"/>
    </row>
    <row r="443" spans="1:11" ht="12">
      <c r="A443" s="36"/>
      <c r="B443" s="36"/>
      <c r="C443" s="36"/>
      <c r="D443" s="36"/>
      <c r="E443" s="36"/>
      <c r="F443" s="36"/>
      <c r="G443" s="36"/>
      <c r="H443" s="103"/>
      <c r="I443" s="35" t="s">
        <v>1020</v>
      </c>
      <c r="J443" s="36"/>
      <c r="K443" s="36"/>
    </row>
    <row r="444" spans="1:11" ht="12">
      <c r="A444" s="36"/>
      <c r="B444" s="36"/>
      <c r="C444" s="36"/>
      <c r="D444" s="36"/>
      <c r="E444" s="36"/>
      <c r="F444" s="36"/>
      <c r="G444" s="36"/>
      <c r="H444" s="103"/>
      <c r="I444" s="35" t="s">
        <v>1020</v>
      </c>
      <c r="J444" s="36"/>
      <c r="K444" s="36"/>
    </row>
    <row r="445" spans="1:11" ht="12">
      <c r="A445" s="36"/>
      <c r="B445" s="36"/>
      <c r="C445" s="36"/>
      <c r="D445" s="36"/>
      <c r="E445" s="36"/>
      <c r="F445" s="36"/>
      <c r="G445" s="36"/>
      <c r="H445" s="103"/>
      <c r="I445" s="35" t="s">
        <v>1020</v>
      </c>
      <c r="J445" s="36"/>
      <c r="K445" s="36"/>
    </row>
    <row r="446" spans="1:11" ht="12">
      <c r="A446" s="36"/>
      <c r="B446" s="36"/>
      <c r="C446" s="36"/>
      <c r="D446" s="36"/>
      <c r="E446" s="36"/>
      <c r="F446" s="36"/>
      <c r="G446" s="36"/>
      <c r="H446" s="103"/>
      <c r="I446" s="35" t="s">
        <v>1020</v>
      </c>
      <c r="J446" s="36"/>
      <c r="K446" s="36"/>
    </row>
    <row r="447" spans="1:11" ht="12">
      <c r="A447" s="36"/>
      <c r="B447" s="36"/>
      <c r="C447" s="36"/>
      <c r="D447" s="36"/>
      <c r="E447" s="36"/>
      <c r="F447" s="36"/>
      <c r="G447" s="36"/>
      <c r="H447" s="103"/>
      <c r="I447" s="35" t="s">
        <v>1020</v>
      </c>
      <c r="J447" s="36"/>
      <c r="K447" s="36"/>
    </row>
    <row r="448" spans="1:11" ht="12">
      <c r="A448" s="36"/>
      <c r="B448" s="36"/>
      <c r="C448" s="36"/>
      <c r="D448" s="36"/>
      <c r="E448" s="36"/>
      <c r="F448" s="36"/>
      <c r="G448" s="36"/>
      <c r="H448" s="103"/>
      <c r="I448" s="35" t="s">
        <v>1020</v>
      </c>
      <c r="J448" s="36"/>
      <c r="K448" s="36"/>
    </row>
    <row r="449" spans="1:11" ht="12">
      <c r="A449" s="36"/>
      <c r="B449" s="36"/>
      <c r="C449" s="36"/>
      <c r="D449" s="36"/>
      <c r="E449" s="36"/>
      <c r="F449" s="36"/>
      <c r="G449" s="36"/>
      <c r="H449" s="103"/>
      <c r="I449" s="35" t="s">
        <v>1020</v>
      </c>
      <c r="J449" s="36"/>
      <c r="K449" s="36"/>
    </row>
    <row r="450" spans="1:11" ht="12">
      <c r="A450" s="36"/>
      <c r="B450" s="36"/>
      <c r="C450" s="36"/>
      <c r="D450" s="36"/>
      <c r="E450" s="36"/>
      <c r="F450" s="36"/>
      <c r="G450" s="36"/>
      <c r="H450" s="103"/>
      <c r="I450" s="35" t="s">
        <v>1020</v>
      </c>
      <c r="J450" s="36"/>
      <c r="K450" s="36"/>
    </row>
    <row r="451" spans="1:11" ht="12">
      <c r="A451" s="36"/>
      <c r="B451" s="36"/>
      <c r="C451" s="36"/>
      <c r="D451" s="36"/>
      <c r="E451" s="36"/>
      <c r="F451" s="36"/>
      <c r="G451" s="36"/>
      <c r="H451" s="103"/>
      <c r="I451" s="35" t="s">
        <v>1020</v>
      </c>
      <c r="J451" s="36"/>
      <c r="K451" s="36"/>
    </row>
    <row r="452" spans="1:11" ht="12">
      <c r="A452" s="36"/>
      <c r="B452" s="36"/>
      <c r="C452" s="36"/>
      <c r="D452" s="36"/>
      <c r="E452" s="36"/>
      <c r="F452" s="36"/>
      <c r="G452" s="36"/>
      <c r="H452" s="103"/>
      <c r="I452" s="35" t="s">
        <v>1020</v>
      </c>
      <c r="J452" s="36"/>
      <c r="K452" s="36"/>
    </row>
    <row r="453" spans="1:11" ht="12">
      <c r="A453" s="36"/>
      <c r="B453" s="36"/>
      <c r="C453" s="36"/>
      <c r="D453" s="36"/>
      <c r="E453" s="36"/>
      <c r="F453" s="36"/>
      <c r="G453" s="36"/>
      <c r="H453" s="103"/>
      <c r="I453" s="35" t="s">
        <v>1020</v>
      </c>
      <c r="J453" s="36"/>
      <c r="K453" s="36"/>
    </row>
    <row r="454" spans="1:11" ht="12">
      <c r="A454" s="36"/>
      <c r="B454" s="36"/>
      <c r="C454" s="36"/>
      <c r="D454" s="36"/>
      <c r="E454" s="36"/>
      <c r="F454" s="36"/>
      <c r="G454" s="36"/>
      <c r="H454" s="103"/>
      <c r="I454" s="35" t="s">
        <v>1020</v>
      </c>
      <c r="J454" s="36"/>
      <c r="K454" s="36"/>
    </row>
    <row r="455" spans="1:11" ht="12">
      <c r="A455" s="36"/>
      <c r="B455" s="36"/>
      <c r="C455" s="36"/>
      <c r="D455" s="36"/>
      <c r="E455" s="36"/>
      <c r="F455" s="36"/>
      <c r="G455" s="36"/>
      <c r="H455" s="103"/>
      <c r="I455" s="35" t="s">
        <v>1020</v>
      </c>
      <c r="J455" s="36"/>
      <c r="K455" s="36"/>
    </row>
    <row r="456" spans="1:11" ht="12">
      <c r="A456" s="36"/>
      <c r="B456" s="36"/>
      <c r="C456" s="36"/>
      <c r="D456" s="36"/>
      <c r="E456" s="36"/>
      <c r="F456" s="36"/>
      <c r="G456" s="36"/>
      <c r="H456" s="103"/>
      <c r="I456" s="35" t="s">
        <v>1020</v>
      </c>
      <c r="J456" s="36"/>
      <c r="K456" s="36"/>
    </row>
    <row r="457" spans="1:11" ht="12">
      <c r="A457" s="36"/>
      <c r="B457" s="36"/>
      <c r="C457" s="36"/>
      <c r="D457" s="36"/>
      <c r="E457" s="36"/>
      <c r="F457" s="36"/>
      <c r="G457" s="36"/>
      <c r="H457" s="103"/>
      <c r="I457" s="35" t="s">
        <v>1020</v>
      </c>
      <c r="J457" s="36"/>
      <c r="K457" s="36"/>
    </row>
    <row r="458" spans="1:11" ht="12">
      <c r="A458" s="36"/>
      <c r="B458" s="36"/>
      <c r="C458" s="36"/>
      <c r="D458" s="36"/>
      <c r="E458" s="36"/>
      <c r="F458" s="36"/>
      <c r="G458" s="36"/>
      <c r="H458" s="103"/>
      <c r="I458" s="35" t="s">
        <v>1020</v>
      </c>
      <c r="J458" s="36"/>
      <c r="K458" s="36"/>
    </row>
    <row r="459" spans="1:11" ht="12">
      <c r="A459" s="36"/>
      <c r="B459" s="36"/>
      <c r="C459" s="36"/>
      <c r="D459" s="36"/>
      <c r="E459" s="36"/>
      <c r="F459" s="36"/>
      <c r="G459" s="36"/>
      <c r="H459" s="103"/>
      <c r="I459" s="35" t="s">
        <v>1020</v>
      </c>
      <c r="J459" s="36"/>
      <c r="K459" s="36"/>
    </row>
    <row r="460" spans="1:11" ht="12">
      <c r="A460" s="36"/>
      <c r="B460" s="36"/>
      <c r="C460" s="36"/>
      <c r="D460" s="36"/>
      <c r="E460" s="36"/>
      <c r="F460" s="36"/>
      <c r="G460" s="36"/>
      <c r="H460" s="103"/>
      <c r="I460" s="35" t="s">
        <v>1020</v>
      </c>
      <c r="J460" s="36"/>
      <c r="K460" s="36"/>
    </row>
    <row r="461" spans="1:11" ht="12">
      <c r="A461" s="36"/>
      <c r="B461" s="36"/>
      <c r="C461" s="36"/>
      <c r="D461" s="36"/>
      <c r="E461" s="36"/>
      <c r="F461" s="36"/>
      <c r="G461" s="36"/>
      <c r="H461" s="103"/>
      <c r="I461" s="35" t="s">
        <v>1020</v>
      </c>
      <c r="J461" s="36"/>
      <c r="K461" s="36"/>
    </row>
    <row r="462" spans="1:11" ht="12">
      <c r="A462" s="36"/>
      <c r="B462" s="36"/>
      <c r="C462" s="36"/>
      <c r="D462" s="36"/>
      <c r="E462" s="36"/>
      <c r="F462" s="36"/>
      <c r="G462" s="36"/>
      <c r="H462" s="103"/>
      <c r="I462" s="35" t="s">
        <v>1020</v>
      </c>
      <c r="J462" s="36"/>
      <c r="K462" s="36"/>
    </row>
    <row r="463" spans="1:11" ht="12">
      <c r="A463" s="36"/>
      <c r="B463" s="36"/>
      <c r="C463" s="36"/>
      <c r="D463" s="36"/>
      <c r="E463" s="36"/>
      <c r="F463" s="36"/>
      <c r="G463" s="36"/>
      <c r="H463" s="103"/>
      <c r="I463" s="35" t="s">
        <v>1020</v>
      </c>
      <c r="J463" s="36"/>
      <c r="K463" s="36"/>
    </row>
    <row r="464" spans="1:11" ht="12">
      <c r="A464" s="36"/>
      <c r="B464" s="36"/>
      <c r="C464" s="36"/>
      <c r="D464" s="36"/>
      <c r="E464" s="36"/>
      <c r="F464" s="36"/>
      <c r="G464" s="36"/>
      <c r="H464" s="103"/>
      <c r="I464" s="35" t="s">
        <v>1020</v>
      </c>
      <c r="J464" s="36"/>
      <c r="K464" s="36"/>
    </row>
    <row r="465" spans="1:11" ht="12">
      <c r="A465" s="36"/>
      <c r="B465" s="36"/>
      <c r="C465" s="36"/>
      <c r="D465" s="36"/>
      <c r="E465" s="36"/>
      <c r="F465" s="36"/>
      <c r="G465" s="36"/>
      <c r="H465" s="103"/>
      <c r="I465" s="35" t="s">
        <v>1020</v>
      </c>
      <c r="J465" s="36"/>
      <c r="K465" s="36"/>
    </row>
    <row r="466" spans="1:11" ht="12">
      <c r="A466" s="36"/>
      <c r="B466" s="36"/>
      <c r="C466" s="36"/>
      <c r="D466" s="36"/>
      <c r="E466" s="36"/>
      <c r="F466" s="36"/>
      <c r="G466" s="36"/>
      <c r="H466" s="103"/>
      <c r="I466" s="35" t="s">
        <v>1020</v>
      </c>
      <c r="J466" s="36"/>
      <c r="K466" s="36"/>
    </row>
    <row r="467" spans="1:11" ht="12">
      <c r="A467" s="36"/>
      <c r="B467" s="36"/>
      <c r="C467" s="36"/>
      <c r="D467" s="36"/>
      <c r="E467" s="36"/>
      <c r="F467" s="36"/>
      <c r="G467" s="36"/>
      <c r="H467" s="103"/>
      <c r="I467" s="35" t="s">
        <v>1020</v>
      </c>
      <c r="J467" s="36"/>
      <c r="K467" s="36"/>
    </row>
    <row r="468" spans="1:11" ht="12">
      <c r="A468" s="36"/>
      <c r="B468" s="36"/>
      <c r="C468" s="36"/>
      <c r="D468" s="36"/>
      <c r="E468" s="36"/>
      <c r="F468" s="36"/>
      <c r="G468" s="36"/>
      <c r="H468" s="103"/>
      <c r="I468" s="35" t="s">
        <v>1020</v>
      </c>
      <c r="J468" s="36"/>
      <c r="K468" s="36"/>
    </row>
    <row r="469" spans="1:11" ht="12">
      <c r="A469" s="36"/>
      <c r="B469" s="36"/>
      <c r="C469" s="36"/>
      <c r="D469" s="36"/>
      <c r="E469" s="36"/>
      <c r="F469" s="36"/>
      <c r="G469" s="36"/>
      <c r="H469" s="103"/>
      <c r="I469" s="35" t="s">
        <v>1020</v>
      </c>
      <c r="J469" s="36"/>
      <c r="K469" s="36"/>
    </row>
    <row r="470" spans="1:11" ht="12">
      <c r="A470" s="36"/>
      <c r="B470" s="36"/>
      <c r="C470" s="36"/>
      <c r="D470" s="36"/>
      <c r="E470" s="36"/>
      <c r="F470" s="36"/>
      <c r="G470" s="36"/>
      <c r="H470" s="103"/>
      <c r="I470" s="35" t="s">
        <v>1020</v>
      </c>
      <c r="J470" s="36"/>
      <c r="K470" s="36"/>
    </row>
    <row r="471" spans="1:11" ht="12">
      <c r="A471" s="36"/>
      <c r="B471" s="36"/>
      <c r="C471" s="36"/>
      <c r="D471" s="36"/>
      <c r="E471" s="36"/>
      <c r="F471" s="36"/>
      <c r="G471" s="36"/>
      <c r="H471" s="103"/>
      <c r="I471" s="35" t="s">
        <v>1020</v>
      </c>
      <c r="J471" s="36"/>
      <c r="K471" s="36"/>
    </row>
    <row r="472" spans="1:11" ht="12">
      <c r="A472" s="36"/>
      <c r="B472" s="36"/>
      <c r="C472" s="36"/>
      <c r="D472" s="36"/>
      <c r="E472" s="36"/>
      <c r="F472" s="36"/>
      <c r="G472" s="36"/>
      <c r="H472" s="103"/>
      <c r="I472" s="35" t="s">
        <v>1020</v>
      </c>
      <c r="J472" s="36"/>
      <c r="K472" s="36"/>
    </row>
    <row r="473" spans="1:11" ht="12">
      <c r="A473" s="36"/>
      <c r="B473" s="36"/>
      <c r="C473" s="36"/>
      <c r="D473" s="36"/>
      <c r="E473" s="36"/>
      <c r="F473" s="36"/>
      <c r="G473" s="36"/>
      <c r="H473" s="103"/>
      <c r="I473" s="35" t="s">
        <v>1020</v>
      </c>
      <c r="J473" s="36"/>
      <c r="K473" s="36"/>
    </row>
    <row r="474" spans="1:11" ht="12">
      <c r="A474" s="36"/>
      <c r="B474" s="36"/>
      <c r="C474" s="36"/>
      <c r="D474" s="36"/>
      <c r="E474" s="36"/>
      <c r="F474" s="36"/>
      <c r="G474" s="36"/>
      <c r="H474" s="103"/>
      <c r="I474" s="35" t="s">
        <v>1020</v>
      </c>
      <c r="J474" s="36"/>
      <c r="K474" s="36"/>
    </row>
    <row r="475" spans="1:11" ht="12">
      <c r="A475" s="36"/>
      <c r="B475" s="36"/>
      <c r="C475" s="36"/>
      <c r="D475" s="36"/>
      <c r="E475" s="36"/>
      <c r="F475" s="36"/>
      <c r="G475" s="36"/>
      <c r="H475" s="103"/>
      <c r="I475" s="35" t="s">
        <v>1020</v>
      </c>
      <c r="J475" s="36"/>
      <c r="K475" s="36"/>
    </row>
    <row r="476" spans="1:11" ht="12">
      <c r="A476" s="36"/>
      <c r="B476" s="36"/>
      <c r="C476" s="36"/>
      <c r="D476" s="36"/>
      <c r="E476" s="36"/>
      <c r="F476" s="36"/>
      <c r="G476" s="36"/>
      <c r="H476" s="103"/>
      <c r="I476" s="35" t="s">
        <v>1020</v>
      </c>
      <c r="J476" s="36"/>
      <c r="K476" s="36"/>
    </row>
    <row r="477" spans="1:11" ht="12">
      <c r="A477" s="36"/>
      <c r="B477" s="36"/>
      <c r="C477" s="36"/>
      <c r="D477" s="36"/>
      <c r="E477" s="36"/>
      <c r="F477" s="36"/>
      <c r="G477" s="36"/>
      <c r="H477" s="103"/>
      <c r="I477" s="35" t="s">
        <v>1020</v>
      </c>
      <c r="J477" s="36"/>
      <c r="K477" s="36"/>
    </row>
    <row r="478" spans="1:11" ht="12">
      <c r="A478" s="36"/>
      <c r="B478" s="36"/>
      <c r="C478" s="36"/>
      <c r="D478" s="36"/>
      <c r="E478" s="36"/>
      <c r="F478" s="36"/>
      <c r="G478" s="36"/>
      <c r="H478" s="103"/>
      <c r="I478" s="35" t="s">
        <v>1020</v>
      </c>
      <c r="J478" s="36"/>
      <c r="K478" s="36"/>
    </row>
    <row r="479" spans="1:11" ht="12">
      <c r="A479" s="36"/>
      <c r="B479" s="36"/>
      <c r="C479" s="36"/>
      <c r="D479" s="36"/>
      <c r="E479" s="36"/>
      <c r="F479" s="36"/>
      <c r="G479" s="36"/>
      <c r="H479" s="103"/>
      <c r="I479" s="35" t="s">
        <v>1020</v>
      </c>
      <c r="J479" s="36"/>
      <c r="K479" s="36"/>
    </row>
    <row r="480" spans="1:11" ht="12">
      <c r="A480" s="36"/>
      <c r="B480" s="36"/>
      <c r="C480" s="36"/>
      <c r="D480" s="36"/>
      <c r="E480" s="36"/>
      <c r="F480" s="36"/>
      <c r="G480" s="36"/>
      <c r="H480" s="103"/>
      <c r="I480" s="35" t="s">
        <v>1020</v>
      </c>
      <c r="J480" s="36"/>
      <c r="K480" s="36"/>
    </row>
    <row r="481" spans="1:11" ht="12">
      <c r="A481" s="36"/>
      <c r="B481" s="36"/>
      <c r="C481" s="36"/>
      <c r="D481" s="36"/>
      <c r="E481" s="36"/>
      <c r="F481" s="36"/>
      <c r="G481" s="36"/>
      <c r="H481" s="103"/>
      <c r="I481" s="35" t="s">
        <v>1020</v>
      </c>
      <c r="J481" s="36"/>
      <c r="K481" s="36"/>
    </row>
    <row r="482" spans="1:11" ht="12">
      <c r="A482" s="36"/>
      <c r="B482" s="36"/>
      <c r="C482" s="36"/>
      <c r="D482" s="36"/>
      <c r="E482" s="36"/>
      <c r="F482" s="36"/>
      <c r="G482" s="36"/>
      <c r="H482" s="103"/>
      <c r="I482" s="35" t="s">
        <v>1020</v>
      </c>
      <c r="J482" s="36"/>
      <c r="K482" s="36"/>
    </row>
    <row r="483" spans="1:11" ht="12">
      <c r="A483" s="36"/>
      <c r="B483" s="36"/>
      <c r="C483" s="36"/>
      <c r="D483" s="36"/>
      <c r="E483" s="36"/>
      <c r="F483" s="36"/>
      <c r="G483" s="36"/>
      <c r="H483" s="103"/>
      <c r="I483" s="35" t="s">
        <v>1020</v>
      </c>
      <c r="J483" s="36"/>
      <c r="K483" s="36"/>
    </row>
    <row r="484" spans="1:11" ht="12">
      <c r="A484" s="36"/>
      <c r="B484" s="36"/>
      <c r="C484" s="36"/>
      <c r="D484" s="36"/>
      <c r="E484" s="36"/>
      <c r="F484" s="36"/>
      <c r="G484" s="36"/>
      <c r="H484" s="103"/>
      <c r="I484" s="35" t="s">
        <v>1020</v>
      </c>
      <c r="J484" s="36"/>
      <c r="K484" s="36"/>
    </row>
    <row r="485" spans="1:11" ht="12">
      <c r="A485" s="36"/>
      <c r="B485" s="36"/>
      <c r="C485" s="36"/>
      <c r="D485" s="36"/>
      <c r="E485" s="36"/>
      <c r="F485" s="36"/>
      <c r="G485" s="36"/>
      <c r="H485" s="103"/>
      <c r="I485" s="35" t="s">
        <v>1020</v>
      </c>
      <c r="J485" s="36"/>
      <c r="K485" s="36"/>
    </row>
    <row r="486" spans="1:11" ht="12">
      <c r="A486" s="36"/>
      <c r="B486" s="36"/>
      <c r="C486" s="36"/>
      <c r="D486" s="36"/>
      <c r="E486" s="36"/>
      <c r="F486" s="36"/>
      <c r="G486" s="36"/>
      <c r="H486" s="103"/>
      <c r="I486" s="35" t="s">
        <v>1020</v>
      </c>
      <c r="J486" s="36"/>
      <c r="K486" s="36"/>
    </row>
    <row r="487" spans="1:11" ht="12">
      <c r="A487" s="36"/>
      <c r="B487" s="36"/>
      <c r="C487" s="36"/>
      <c r="D487" s="36"/>
      <c r="E487" s="36"/>
      <c r="F487" s="36"/>
      <c r="G487" s="36"/>
      <c r="H487" s="103"/>
      <c r="I487" s="35" t="s">
        <v>1020</v>
      </c>
      <c r="J487" s="36"/>
      <c r="K487" s="36"/>
    </row>
    <row r="488" spans="1:11" ht="12">
      <c r="A488" s="36"/>
      <c r="B488" s="36"/>
      <c r="C488" s="36"/>
      <c r="D488" s="36"/>
      <c r="E488" s="36"/>
      <c r="F488" s="36"/>
      <c r="G488" s="36"/>
      <c r="H488" s="103"/>
      <c r="I488" s="35" t="s">
        <v>1020</v>
      </c>
      <c r="J488" s="36"/>
      <c r="K488" s="36"/>
    </row>
    <row r="489" spans="1:11" ht="12">
      <c r="A489" s="36"/>
      <c r="B489" s="36"/>
      <c r="C489" s="36"/>
      <c r="D489" s="36"/>
      <c r="E489" s="36"/>
      <c r="F489" s="36"/>
      <c r="G489" s="36"/>
      <c r="H489" s="103"/>
      <c r="I489" s="35" t="s">
        <v>1020</v>
      </c>
      <c r="J489" s="36"/>
      <c r="K489" s="36"/>
    </row>
    <row r="490" spans="1:11" ht="12">
      <c r="A490" s="36"/>
      <c r="B490" s="36"/>
      <c r="C490" s="36"/>
      <c r="D490" s="36"/>
      <c r="E490" s="36"/>
      <c r="F490" s="36"/>
      <c r="G490" s="36"/>
      <c r="H490" s="103"/>
      <c r="I490" s="35" t="s">
        <v>1020</v>
      </c>
      <c r="J490" s="36"/>
      <c r="K490" s="36"/>
    </row>
    <row r="491" spans="1:11" ht="12">
      <c r="A491" s="36"/>
      <c r="B491" s="36"/>
      <c r="C491" s="36"/>
      <c r="D491" s="36"/>
      <c r="E491" s="36"/>
      <c r="F491" s="36"/>
      <c r="G491" s="36"/>
      <c r="H491" s="103"/>
      <c r="I491" s="35" t="s">
        <v>1020</v>
      </c>
      <c r="J491" s="36"/>
      <c r="K491" s="36"/>
    </row>
    <row r="492" spans="1:11" ht="12">
      <c r="A492" s="36"/>
      <c r="B492" s="36"/>
      <c r="C492" s="36"/>
      <c r="D492" s="36"/>
      <c r="E492" s="36"/>
      <c r="F492" s="36"/>
      <c r="G492" s="36"/>
      <c r="H492" s="103"/>
      <c r="I492" s="35" t="s">
        <v>1020</v>
      </c>
      <c r="J492" s="36"/>
      <c r="K492" s="36"/>
    </row>
    <row r="493" spans="1:11" ht="12">
      <c r="A493" s="36"/>
      <c r="B493" s="36"/>
      <c r="C493" s="36"/>
      <c r="D493" s="36"/>
      <c r="E493" s="36"/>
      <c r="F493" s="36"/>
      <c r="G493" s="36"/>
      <c r="H493" s="103"/>
      <c r="I493" s="35" t="s">
        <v>1020</v>
      </c>
      <c r="J493" s="36"/>
      <c r="K493" s="36"/>
    </row>
    <row r="494" spans="1:11" ht="12">
      <c r="A494" s="36"/>
      <c r="B494" s="36"/>
      <c r="C494" s="36"/>
      <c r="D494" s="36"/>
      <c r="E494" s="36"/>
      <c r="F494" s="36"/>
      <c r="G494" s="36"/>
      <c r="H494" s="103"/>
      <c r="I494" s="35" t="s">
        <v>1020</v>
      </c>
      <c r="J494" s="36"/>
      <c r="K494" s="36"/>
    </row>
    <row r="495" spans="1:11" ht="12">
      <c r="A495" s="36"/>
      <c r="B495" s="36"/>
      <c r="C495" s="36"/>
      <c r="D495" s="36"/>
      <c r="E495" s="36"/>
      <c r="F495" s="36"/>
      <c r="G495" s="36"/>
      <c r="H495" s="103"/>
      <c r="I495" s="35" t="s">
        <v>1020</v>
      </c>
      <c r="J495" s="36"/>
      <c r="K495" s="36"/>
    </row>
    <row r="496" spans="1:11" ht="12">
      <c r="A496" s="36"/>
      <c r="B496" s="36"/>
      <c r="C496" s="36"/>
      <c r="D496" s="36"/>
      <c r="E496" s="36"/>
      <c r="F496" s="36"/>
      <c r="G496" s="36"/>
      <c r="H496" s="103"/>
      <c r="I496" s="35" t="s">
        <v>1020</v>
      </c>
      <c r="J496" s="36"/>
      <c r="K496" s="36"/>
    </row>
    <row r="497" spans="1:11" ht="12">
      <c r="A497" s="36"/>
      <c r="B497" s="36"/>
      <c r="C497" s="36"/>
      <c r="D497" s="36"/>
      <c r="E497" s="36"/>
      <c r="F497" s="36"/>
      <c r="G497" s="36"/>
      <c r="H497" s="103"/>
      <c r="I497" s="35" t="s">
        <v>1020</v>
      </c>
      <c r="J497" s="36"/>
      <c r="K497" s="36"/>
    </row>
    <row r="498" spans="1:11" ht="12">
      <c r="A498" s="36"/>
      <c r="B498" s="36"/>
      <c r="C498" s="36"/>
      <c r="D498" s="36"/>
      <c r="E498" s="36"/>
      <c r="F498" s="36"/>
      <c r="G498" s="36"/>
      <c r="H498" s="103"/>
      <c r="I498" s="35" t="s">
        <v>1020</v>
      </c>
      <c r="J498" s="36"/>
      <c r="K498" s="36"/>
    </row>
    <row r="499" spans="1:11" ht="12">
      <c r="A499" s="36"/>
      <c r="B499" s="36"/>
      <c r="C499" s="36"/>
      <c r="D499" s="36"/>
      <c r="E499" s="36"/>
      <c r="F499" s="36"/>
      <c r="G499" s="36"/>
      <c r="H499" s="103"/>
      <c r="I499" s="35" t="s">
        <v>1020</v>
      </c>
      <c r="J499" s="36"/>
      <c r="K499" s="36"/>
    </row>
    <row r="500" spans="1:11" ht="12">
      <c r="A500" s="36"/>
      <c r="B500" s="36"/>
      <c r="C500" s="36"/>
      <c r="D500" s="36"/>
      <c r="E500" s="36"/>
      <c r="F500" s="36"/>
      <c r="G500" s="36"/>
      <c r="H500" s="40">
        <v>42763</v>
      </c>
      <c r="I500" s="35" t="s">
        <v>1020</v>
      </c>
      <c r="J500" s="36"/>
      <c r="K500" s="36"/>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www.caminoist.orgstfranciswaylo</vt:lpstr>
      <vt:lpstr>Distances</vt:lpstr>
      <vt:lpstr>Mail Merge Logs</vt:lpstr>
      <vt:lpstr>Mail Merge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Sanford Brown</cp:lastModifiedBy>
  <dcterms:created xsi:type="dcterms:W3CDTF">2017-07-20T07:04:52Z</dcterms:created>
  <dcterms:modified xsi:type="dcterms:W3CDTF">2017-07-20T07:04:53Z</dcterms:modified>
</cp:coreProperties>
</file>